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GCP\INFORMACION PGN\EJECUCION PGN\EJECUCIÓN 2024\12. DICIEMBRE\Informe de Ejecución\Archivos para publicar\"/>
    </mc:Choice>
  </mc:AlternateContent>
  <xr:revisionPtr revIDLastSave="0" documentId="13_ncr:1_{F2722853-C1F0-45C9-84EC-24D6AC6F1C72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Cuadro No. 1" sheetId="33" r:id="rId1"/>
    <sheet name="Cuadro No. 2" sheetId="34" r:id="rId2"/>
    <sheet name="Cuadro No. 3" sheetId="36" r:id="rId3"/>
    <sheet name="Cuadro No. 4" sheetId="37" r:id="rId4"/>
    <sheet name="Cuadro No. 5" sheetId="38" r:id="rId5"/>
    <sheet name="Cuadro No. 6" sheetId="39" r:id="rId6"/>
    <sheet name="Cuadro No. 7" sheetId="57" r:id="rId7"/>
    <sheet name="Cuadro No. 8" sheetId="41" r:id="rId8"/>
    <sheet name="Cuadro No. 9" sheetId="58" r:id="rId9"/>
    <sheet name="Cuadro No. 10" sheetId="59" r:id="rId10"/>
  </sheets>
  <definedNames>
    <definedName name="_xlnm._FilterDatabase" localSheetId="0" hidden="1">'Cuadro No. 1'!$A$1:$M$29</definedName>
    <definedName name="_xlnm._FilterDatabase" localSheetId="1" hidden="1">'Cuadro No. 2'!$A$1:$M$29</definedName>
    <definedName name="_xlnm._FilterDatabase" localSheetId="3" hidden="1">'Cuadro No. 4'!$A$8:$K$8</definedName>
    <definedName name="_xlnm._FilterDatabase" localSheetId="4" hidden="1">'Cuadro No. 5'!$A$8:$K$8</definedName>
    <definedName name="_xlnm._FilterDatabase" localSheetId="5" hidden="1">'Cuadro No. 6'!$A$8:$K$8</definedName>
    <definedName name="_xlnm._FilterDatabase" localSheetId="6" hidden="1">'Cuadro No. 7'!$A$7:$I$5125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5" i="57" l="1"/>
  <c r="G815" i="57"/>
  <c r="H815" i="57"/>
  <c r="I815" i="57"/>
  <c r="F919" i="57"/>
  <c r="G919" i="57"/>
  <c r="H919" i="57"/>
  <c r="I919" i="57"/>
  <c r="F920" i="57"/>
  <c r="G920" i="57"/>
  <c r="H920" i="57"/>
  <c r="I920" i="57"/>
  <c r="F1083" i="57"/>
  <c r="G1083" i="57"/>
  <c r="H1083" i="57"/>
  <c r="I1083" i="57"/>
  <c r="F1089" i="57"/>
  <c r="G1089" i="57"/>
  <c r="H1089" i="57"/>
  <c r="I1089" i="57"/>
  <c r="F1090" i="57"/>
  <c r="G1090" i="57"/>
  <c r="H1090" i="57"/>
  <c r="I1090" i="57"/>
  <c r="F1114" i="57"/>
  <c r="G1114" i="57"/>
  <c r="H1114" i="57"/>
  <c r="I1114" i="57"/>
  <c r="F1144" i="57"/>
  <c r="G1144" i="57"/>
  <c r="H1144" i="57"/>
  <c r="I1144" i="57"/>
  <c r="F1184" i="57"/>
  <c r="G1184" i="57"/>
  <c r="H1184" i="57"/>
  <c r="I1184" i="57"/>
  <c r="F1220" i="57"/>
  <c r="G1220" i="57"/>
  <c r="H1220" i="57"/>
  <c r="I1220" i="57"/>
  <c r="F1279" i="57"/>
  <c r="G1279" i="57"/>
  <c r="H1279" i="57"/>
  <c r="I1279" i="57"/>
  <c r="F1281" i="57"/>
  <c r="G1281" i="57"/>
  <c r="H1281" i="57"/>
  <c r="I1281" i="57"/>
  <c r="F1331" i="57"/>
  <c r="G1331" i="57"/>
  <c r="H1331" i="57"/>
  <c r="I1331" i="57"/>
  <c r="F1333" i="57"/>
  <c r="G1333" i="57"/>
  <c r="H1333" i="57"/>
  <c r="I1333" i="57"/>
  <c r="F1356" i="57"/>
  <c r="G1356" i="57"/>
  <c r="H1356" i="57"/>
  <c r="I1356" i="57"/>
  <c r="F1358" i="57"/>
  <c r="G1358" i="57"/>
  <c r="H1358" i="57"/>
  <c r="I1358" i="57"/>
  <c r="F1386" i="57"/>
  <c r="G1386" i="57"/>
  <c r="H1386" i="57"/>
  <c r="I1386" i="57"/>
  <c r="F1415" i="57"/>
  <c r="G1415" i="57"/>
  <c r="H1415" i="57"/>
  <c r="I1415" i="57"/>
  <c r="F1417" i="57"/>
  <c r="G1417" i="57"/>
  <c r="H1417" i="57"/>
  <c r="I1417" i="57"/>
  <c r="F1448" i="57"/>
  <c r="G1448" i="57"/>
  <c r="H1448" i="57"/>
  <c r="I1448" i="57"/>
  <c r="F1450" i="57"/>
  <c r="G1450" i="57"/>
  <c r="H1450" i="57"/>
  <c r="I1450" i="57"/>
  <c r="F1452" i="57"/>
  <c r="G1452" i="57"/>
  <c r="H1452" i="57"/>
  <c r="I1452" i="57"/>
  <c r="F1476" i="57"/>
  <c r="G1476" i="57"/>
  <c r="H1476" i="57"/>
  <c r="I1476" i="57"/>
  <c r="F1478" i="57"/>
  <c r="G1478" i="57"/>
  <c r="H1478" i="57"/>
  <c r="I1478" i="57"/>
  <c r="F1480" i="57"/>
  <c r="G1480" i="57"/>
  <c r="H1480" i="57"/>
  <c r="I1480" i="57"/>
  <c r="F1524" i="57"/>
  <c r="G1524" i="57"/>
  <c r="H1524" i="57"/>
  <c r="I1524" i="57"/>
  <c r="F1526" i="57"/>
  <c r="G1526" i="57"/>
  <c r="H1526" i="57"/>
  <c r="I1526" i="57"/>
  <c r="F1550" i="57"/>
  <c r="G1550" i="57"/>
  <c r="H1550" i="57"/>
  <c r="I1550" i="57"/>
  <c r="F1552" i="57"/>
  <c r="G1552" i="57"/>
  <c r="H1552" i="57"/>
  <c r="I1552" i="57"/>
  <c r="F1554" i="57"/>
  <c r="G1554" i="57"/>
  <c r="H1554" i="57"/>
  <c r="I1554" i="57"/>
  <c r="F1573" i="57"/>
  <c r="G1573" i="57"/>
  <c r="H1573" i="57"/>
  <c r="I1573" i="57"/>
  <c r="F1604" i="57"/>
  <c r="G1604" i="57"/>
  <c r="H1604" i="57"/>
  <c r="I1604" i="57"/>
  <c r="F1612" i="57"/>
  <c r="G1612" i="57"/>
  <c r="H1612" i="57"/>
  <c r="I1612" i="57"/>
  <c r="F1613" i="57"/>
  <c r="G1613" i="57"/>
  <c r="H1613" i="57"/>
  <c r="I1613" i="57"/>
  <c r="F1638" i="57"/>
  <c r="G1638" i="57"/>
  <c r="H1638" i="57"/>
  <c r="I1638" i="57"/>
  <c r="F1783" i="57"/>
  <c r="G1783" i="57"/>
  <c r="H1783" i="57"/>
  <c r="I1783" i="57"/>
  <c r="F1851" i="57"/>
  <c r="G1851" i="57"/>
  <c r="H1851" i="57"/>
  <c r="I1851" i="57"/>
  <c r="F1877" i="57"/>
  <c r="G1877" i="57"/>
  <c r="H1877" i="57"/>
  <c r="I1877" i="57"/>
  <c r="F2235" i="57"/>
  <c r="G2235" i="57"/>
  <c r="H2235" i="57"/>
  <c r="I2235" i="57"/>
  <c r="F2242" i="57"/>
  <c r="G2242" i="57"/>
  <c r="H2242" i="57"/>
  <c r="I2242" i="57"/>
  <c r="F2243" i="57"/>
  <c r="G2243" i="57"/>
  <c r="H2243" i="57"/>
  <c r="I2243" i="57"/>
  <c r="F2356" i="57"/>
  <c r="G2356" i="57"/>
  <c r="H2356" i="57"/>
  <c r="I2356" i="57"/>
  <c r="F2482" i="57"/>
  <c r="G2482" i="57"/>
  <c r="H2482" i="57"/>
  <c r="I2482" i="57"/>
  <c r="F2561" i="57"/>
  <c r="G2561" i="57"/>
  <c r="H2561" i="57"/>
  <c r="I2561" i="57"/>
  <c r="F2562" i="57"/>
  <c r="G2562" i="57"/>
  <c r="H2562" i="57"/>
  <c r="I2562" i="57"/>
  <c r="F2901" i="57"/>
  <c r="G2901" i="57"/>
  <c r="H2901" i="57"/>
  <c r="I2901" i="57"/>
  <c r="F2908" i="57"/>
  <c r="G2908" i="57"/>
  <c r="H2908" i="57"/>
  <c r="I2908" i="57"/>
  <c r="F2909" i="57"/>
  <c r="G2909" i="57"/>
  <c r="H2909" i="57"/>
  <c r="I2909" i="57"/>
  <c r="F3023" i="57"/>
  <c r="G3023" i="57"/>
  <c r="H3023" i="57"/>
  <c r="I3023" i="57"/>
  <c r="F3099" i="57"/>
  <c r="G3099" i="57"/>
  <c r="H3099" i="57"/>
  <c r="I3099" i="57"/>
  <c r="F3100" i="57"/>
  <c r="G3100" i="57"/>
  <c r="H3100" i="57"/>
  <c r="I3100" i="57"/>
  <c r="F3177" i="57"/>
  <c r="G3177" i="57"/>
  <c r="H3177" i="57"/>
  <c r="I3177" i="57"/>
  <c r="F3210" i="57"/>
  <c r="G3210" i="57"/>
  <c r="H3210" i="57"/>
  <c r="I3210" i="57"/>
  <c r="F3241" i="57"/>
  <c r="G3241" i="57"/>
  <c r="H3241" i="57"/>
  <c r="I3241" i="57"/>
  <c r="F3267" i="57"/>
  <c r="G3267" i="57"/>
  <c r="H3267" i="57"/>
  <c r="I3267" i="57"/>
  <c r="F3322" i="57"/>
  <c r="G3322" i="57"/>
  <c r="H3322" i="57"/>
  <c r="I3322" i="57"/>
  <c r="F3417" i="57"/>
  <c r="G3417" i="57"/>
  <c r="H3417" i="57"/>
  <c r="I3417" i="57"/>
  <c r="F3419" i="57"/>
  <c r="G3419" i="57"/>
  <c r="H3419" i="57"/>
  <c r="I3419" i="57"/>
  <c r="F3710" i="57"/>
  <c r="G3710" i="57"/>
  <c r="H3710" i="57"/>
  <c r="I3710" i="57"/>
  <c r="F3711" i="57"/>
  <c r="G3711" i="57"/>
  <c r="H3711" i="57"/>
  <c r="I3711" i="57"/>
  <c r="F3740" i="57"/>
  <c r="G3740" i="57"/>
  <c r="H3740" i="57"/>
  <c r="I3740" i="57"/>
  <c r="F3791" i="57"/>
  <c r="G3791" i="57"/>
  <c r="H3791" i="57"/>
  <c r="I3791" i="57"/>
  <c r="F3811" i="57"/>
  <c r="G3811" i="57"/>
  <c r="H3811" i="57"/>
  <c r="I3811" i="57"/>
  <c r="F3832" i="57"/>
  <c r="G3832" i="57"/>
  <c r="H3832" i="57"/>
  <c r="I3832" i="57"/>
  <c r="F3858" i="57"/>
  <c r="G3858" i="57"/>
  <c r="H3858" i="57"/>
  <c r="I3858" i="57"/>
  <c r="F3895" i="57"/>
  <c r="G3895" i="57"/>
  <c r="H3895" i="57"/>
  <c r="I3895" i="57"/>
  <c r="F4040" i="57"/>
  <c r="G4040" i="57"/>
  <c r="H4040" i="57"/>
  <c r="I4040" i="57"/>
  <c r="F4153" i="57"/>
  <c r="G4153" i="57"/>
  <c r="H4153" i="57"/>
  <c r="I4153" i="57"/>
  <c r="F4202" i="57"/>
  <c r="G4202" i="57"/>
  <c r="H4202" i="57"/>
  <c r="I4202" i="57"/>
  <c r="F4203" i="57"/>
  <c r="G4203" i="57"/>
  <c r="H4203" i="57"/>
  <c r="I4203" i="57"/>
  <c r="F4211" i="57"/>
  <c r="G4211" i="57"/>
  <c r="H4211" i="57"/>
  <c r="I4211" i="57"/>
  <c r="F4379" i="57"/>
  <c r="G4379" i="57"/>
  <c r="H4379" i="57"/>
  <c r="I4379" i="57"/>
  <c r="F4535" i="57"/>
  <c r="G4535" i="57"/>
  <c r="H4535" i="57"/>
  <c r="I4535" i="57"/>
  <c r="F4611" i="57"/>
  <c r="G4611" i="57"/>
  <c r="H4611" i="57"/>
  <c r="I4611" i="57"/>
  <c r="F4612" i="57"/>
  <c r="G4612" i="57"/>
  <c r="H4612" i="57"/>
  <c r="I4612" i="57"/>
  <c r="F4660" i="57"/>
  <c r="G4660" i="57"/>
  <c r="H4660" i="57"/>
  <c r="I4660" i="57"/>
  <c r="F4661" i="57"/>
  <c r="G4661" i="57"/>
  <c r="H4661" i="57"/>
  <c r="I4661" i="57"/>
  <c r="F4780" i="57"/>
  <c r="G4780" i="57"/>
  <c r="H4780" i="57"/>
  <c r="I4780" i="57"/>
  <c r="F4841" i="57"/>
  <c r="G4841" i="57"/>
  <c r="H4841" i="57"/>
  <c r="I4841" i="57"/>
  <c r="F4842" i="57"/>
  <c r="G4842" i="57"/>
  <c r="H4842" i="57"/>
  <c r="I4842" i="57"/>
  <c r="F5064" i="57"/>
  <c r="G5064" i="57"/>
  <c r="H5064" i="57"/>
  <c r="I5064" i="57"/>
  <c r="A3" i="57"/>
  <c r="F115" i="57" l="1"/>
  <c r="G115" i="57"/>
  <c r="H115" i="57"/>
  <c r="I115" i="57"/>
  <c r="F136" i="57"/>
  <c r="G136" i="57"/>
  <c r="H136" i="57"/>
  <c r="I136" i="57"/>
  <c r="F156" i="57"/>
  <c r="G156" i="57"/>
  <c r="H156" i="57"/>
  <c r="I156" i="57"/>
  <c r="F182" i="57"/>
  <c r="G182" i="57"/>
  <c r="H182" i="57"/>
  <c r="I182" i="57"/>
  <c r="F216" i="57"/>
  <c r="G216" i="57"/>
  <c r="H216" i="57"/>
  <c r="I216" i="57"/>
  <c r="F262" i="57"/>
  <c r="G262" i="57"/>
  <c r="H262" i="57"/>
  <c r="I262" i="57"/>
  <c r="F282" i="57"/>
  <c r="G282" i="57"/>
  <c r="H282" i="57"/>
  <c r="I282" i="57"/>
  <c r="F300" i="57"/>
  <c r="G300" i="57"/>
  <c r="H300" i="57"/>
  <c r="I300" i="57"/>
  <c r="F312" i="57"/>
  <c r="G312" i="57"/>
  <c r="H312" i="57"/>
  <c r="I312" i="57"/>
  <c r="F336" i="57"/>
  <c r="G336" i="57"/>
  <c r="H336" i="57"/>
  <c r="I336" i="57"/>
  <c r="F365" i="57"/>
  <c r="G365" i="57"/>
  <c r="H365" i="57"/>
  <c r="I365" i="57"/>
  <c r="F391" i="57"/>
  <c r="G391" i="57"/>
  <c r="H391" i="57"/>
  <c r="I391" i="57"/>
  <c r="F434" i="57"/>
  <c r="G434" i="57"/>
  <c r="H434" i="57"/>
  <c r="I434" i="57"/>
  <c r="F457" i="57"/>
  <c r="G457" i="57"/>
  <c r="H457" i="57"/>
  <c r="I457" i="57"/>
  <c r="F471" i="57"/>
  <c r="G471" i="57"/>
  <c r="H471" i="57"/>
  <c r="I471" i="57"/>
  <c r="F506" i="57"/>
  <c r="G506" i="57"/>
  <c r="H506" i="57"/>
  <c r="I506" i="57"/>
  <c r="F521" i="57"/>
  <c r="G521" i="57"/>
  <c r="H521" i="57"/>
  <c r="I521" i="57"/>
  <c r="F537" i="57"/>
  <c r="G537" i="57"/>
  <c r="H537" i="57"/>
  <c r="I537" i="57"/>
  <c r="F552" i="57"/>
  <c r="G552" i="57"/>
  <c r="H552" i="57"/>
  <c r="I552" i="57"/>
  <c r="F569" i="57"/>
  <c r="G569" i="57"/>
  <c r="H569" i="57"/>
  <c r="I569" i="57"/>
  <c r="F593" i="57"/>
  <c r="G593" i="57"/>
  <c r="H593" i="57"/>
  <c r="I593" i="57"/>
  <c r="F656" i="57"/>
  <c r="G656" i="57"/>
  <c r="H656" i="57"/>
  <c r="I656" i="57"/>
  <c r="F668" i="57"/>
  <c r="G668" i="57"/>
  <c r="H668" i="57"/>
  <c r="I668" i="57"/>
  <c r="F695" i="57"/>
  <c r="G695" i="57"/>
  <c r="H695" i="57"/>
  <c r="I695" i="57"/>
  <c r="F717" i="57"/>
  <c r="G717" i="57"/>
  <c r="H717" i="57"/>
  <c r="I717" i="57"/>
  <c r="F761" i="57"/>
  <c r="G761" i="57"/>
  <c r="H761" i="57"/>
  <c r="I761" i="57"/>
  <c r="F789" i="57"/>
  <c r="G789" i="57"/>
  <c r="H789" i="57"/>
  <c r="I789" i="57"/>
  <c r="F821" i="57"/>
  <c r="G821" i="57"/>
  <c r="H821" i="57"/>
  <c r="I821" i="57"/>
  <c r="F845" i="57"/>
  <c r="G845" i="57"/>
  <c r="H845" i="57"/>
  <c r="I845" i="57"/>
  <c r="F872" i="57"/>
  <c r="G872" i="57"/>
  <c r="H872" i="57"/>
  <c r="I872" i="57"/>
  <c r="F893" i="57"/>
  <c r="G893" i="57"/>
  <c r="H893" i="57"/>
  <c r="I893" i="57"/>
  <c r="F922" i="57"/>
  <c r="G922" i="57"/>
  <c r="H922" i="57"/>
  <c r="I922" i="57"/>
  <c r="F947" i="57"/>
  <c r="G947" i="57"/>
  <c r="H947" i="57"/>
  <c r="I947" i="57"/>
  <c r="F980" i="57"/>
  <c r="G980" i="57"/>
  <c r="H980" i="57"/>
  <c r="I980" i="57"/>
  <c r="F1012" i="57"/>
  <c r="G1012" i="57"/>
  <c r="H1012" i="57"/>
  <c r="I1012" i="57"/>
  <c r="F1032" i="57"/>
  <c r="G1032" i="57"/>
  <c r="H1032" i="57"/>
  <c r="I1032" i="57"/>
  <c r="F1055" i="57"/>
  <c r="G1055" i="57"/>
  <c r="H1055" i="57"/>
  <c r="I1055" i="57"/>
  <c r="F1092" i="57"/>
  <c r="G1092" i="57"/>
  <c r="H1092" i="57"/>
  <c r="I1092" i="57"/>
  <c r="F1119" i="57"/>
  <c r="G1119" i="57"/>
  <c r="H1119" i="57"/>
  <c r="I1119" i="57"/>
  <c r="F1151" i="57"/>
  <c r="G1151" i="57"/>
  <c r="H1151" i="57"/>
  <c r="I1151" i="57"/>
  <c r="F1190" i="57"/>
  <c r="G1190" i="57"/>
  <c r="H1190" i="57"/>
  <c r="I1190" i="57"/>
  <c r="F1225" i="57"/>
  <c r="G1225" i="57"/>
  <c r="H1225" i="57"/>
  <c r="I1225" i="57"/>
  <c r="F1262" i="57"/>
  <c r="G1262" i="57"/>
  <c r="H1262" i="57"/>
  <c r="I1262" i="57"/>
  <c r="F1286" i="57"/>
  <c r="G1286" i="57"/>
  <c r="H1286" i="57"/>
  <c r="I1286" i="57"/>
  <c r="F1339" i="57"/>
  <c r="G1339" i="57"/>
  <c r="H1339" i="57"/>
  <c r="I1339" i="57"/>
  <c r="F1366" i="57"/>
  <c r="G1366" i="57"/>
  <c r="H1366" i="57"/>
  <c r="I1366" i="57"/>
  <c r="F1392" i="57"/>
  <c r="G1392" i="57"/>
  <c r="H1392" i="57"/>
  <c r="I1392" i="57"/>
  <c r="F1424" i="57"/>
  <c r="G1424" i="57"/>
  <c r="H1424" i="57"/>
  <c r="I1424" i="57"/>
  <c r="F1458" i="57"/>
  <c r="G1458" i="57"/>
  <c r="H1458" i="57"/>
  <c r="I1458" i="57"/>
  <c r="F1486" i="57"/>
  <c r="G1486" i="57"/>
  <c r="H1486" i="57"/>
  <c r="I1486" i="57"/>
  <c r="F1506" i="57"/>
  <c r="G1506" i="57"/>
  <c r="H1506" i="57"/>
  <c r="I1506" i="57"/>
  <c r="F1531" i="57"/>
  <c r="G1531" i="57"/>
  <c r="H1531" i="57"/>
  <c r="I1531" i="57"/>
  <c r="F1559" i="57"/>
  <c r="G1559" i="57"/>
  <c r="H1559" i="57"/>
  <c r="I1559" i="57"/>
  <c r="F1578" i="57"/>
  <c r="G1578" i="57"/>
  <c r="H1578" i="57"/>
  <c r="I1578" i="57"/>
  <c r="F1615" i="57"/>
  <c r="G1615" i="57"/>
  <c r="H1615" i="57"/>
  <c r="I1615" i="57"/>
  <c r="F1645" i="57"/>
  <c r="G1645" i="57"/>
  <c r="H1645" i="57"/>
  <c r="I1645" i="57"/>
  <c r="F1665" i="57"/>
  <c r="G1665" i="57"/>
  <c r="H1665" i="57"/>
  <c r="I1665" i="57"/>
  <c r="F1688" i="57"/>
  <c r="G1688" i="57"/>
  <c r="H1688" i="57"/>
  <c r="I1688" i="57"/>
  <c r="F1741" i="57"/>
  <c r="G1741" i="57"/>
  <c r="H1741" i="57"/>
  <c r="I1741" i="57"/>
  <c r="F1789" i="57"/>
  <c r="G1789" i="57"/>
  <c r="H1789" i="57"/>
  <c r="I1789" i="57"/>
  <c r="F1811" i="57"/>
  <c r="G1811" i="57"/>
  <c r="H1811" i="57"/>
  <c r="I1811" i="57"/>
  <c r="F1833" i="57"/>
  <c r="G1833" i="57"/>
  <c r="H1833" i="57"/>
  <c r="I1833" i="57"/>
  <c r="F1856" i="57"/>
  <c r="G1856" i="57"/>
  <c r="H1856" i="57"/>
  <c r="I1856" i="57"/>
  <c r="F1882" i="57"/>
  <c r="G1882" i="57"/>
  <c r="H1882" i="57"/>
  <c r="I1882" i="57"/>
  <c r="F1898" i="57"/>
  <c r="G1898" i="57"/>
  <c r="H1898" i="57"/>
  <c r="I1898" i="57"/>
  <c r="F1908" i="57"/>
  <c r="G1908" i="57"/>
  <c r="H1908" i="57"/>
  <c r="I1908" i="57"/>
  <c r="F1935" i="57"/>
  <c r="G1935" i="57"/>
  <c r="H1935" i="57"/>
  <c r="I1935" i="57"/>
  <c r="F1961" i="57"/>
  <c r="G1961" i="57"/>
  <c r="H1961" i="57"/>
  <c r="I1961" i="57"/>
  <c r="F1976" i="57"/>
  <c r="G1976" i="57"/>
  <c r="H1976" i="57"/>
  <c r="I1976" i="57"/>
  <c r="F1985" i="57"/>
  <c r="G1985" i="57"/>
  <c r="H1985" i="57"/>
  <c r="I1985" i="57"/>
  <c r="F2000" i="57"/>
  <c r="G2000" i="57"/>
  <c r="H2000" i="57"/>
  <c r="I2000" i="57"/>
  <c r="F2009" i="57"/>
  <c r="G2009" i="57"/>
  <c r="H2009" i="57"/>
  <c r="I2009" i="57"/>
  <c r="F2018" i="57"/>
  <c r="G2018" i="57"/>
  <c r="H2018" i="57"/>
  <c r="I2018" i="57"/>
  <c r="F2045" i="57"/>
  <c r="G2045" i="57"/>
  <c r="H2045" i="57"/>
  <c r="I2045" i="57"/>
  <c r="F2060" i="57"/>
  <c r="G2060" i="57"/>
  <c r="H2060" i="57"/>
  <c r="I2060" i="57"/>
  <c r="F2068" i="57"/>
  <c r="G2068" i="57"/>
  <c r="H2068" i="57"/>
  <c r="I2068" i="57"/>
  <c r="F2089" i="57"/>
  <c r="G2089" i="57"/>
  <c r="H2089" i="57"/>
  <c r="I2089" i="57"/>
  <c r="F2098" i="57"/>
  <c r="G2098" i="57"/>
  <c r="H2098" i="57"/>
  <c r="I2098" i="57"/>
  <c r="F2112" i="57"/>
  <c r="G2112" i="57"/>
  <c r="H2112" i="57"/>
  <c r="I2112" i="57"/>
  <c r="F2131" i="57"/>
  <c r="G2131" i="57"/>
  <c r="H2131" i="57"/>
  <c r="I2131" i="57"/>
  <c r="F2162" i="57"/>
  <c r="G2162" i="57"/>
  <c r="H2162" i="57"/>
  <c r="I2162" i="57"/>
  <c r="F2188" i="57"/>
  <c r="G2188" i="57"/>
  <c r="H2188" i="57"/>
  <c r="I2188" i="57"/>
  <c r="F2214" i="57"/>
  <c r="G2214" i="57"/>
  <c r="H2214" i="57"/>
  <c r="I2214" i="57"/>
  <c r="F2245" i="57"/>
  <c r="G2245" i="57"/>
  <c r="H2245" i="57"/>
  <c r="I2245" i="57"/>
  <c r="F2269" i="57"/>
  <c r="G2269" i="57"/>
  <c r="H2269" i="57"/>
  <c r="I2269" i="57"/>
  <c r="F2297" i="57"/>
  <c r="G2297" i="57"/>
  <c r="H2297" i="57"/>
  <c r="I2297" i="57"/>
  <c r="F2362" i="57"/>
  <c r="G2362" i="57"/>
  <c r="H2362" i="57"/>
  <c r="I2362" i="57"/>
  <c r="F2406" i="57"/>
  <c r="G2406" i="57"/>
  <c r="H2406" i="57"/>
  <c r="I2406" i="57"/>
  <c r="F2438" i="57"/>
  <c r="G2438" i="57"/>
  <c r="H2438" i="57"/>
  <c r="I2438" i="57"/>
  <c r="F2462" i="57"/>
  <c r="G2462" i="57"/>
  <c r="H2462" i="57"/>
  <c r="I2462" i="57"/>
  <c r="F2488" i="57"/>
  <c r="G2488" i="57"/>
  <c r="H2488" i="57"/>
  <c r="I2488" i="57"/>
  <c r="F2509" i="57"/>
  <c r="G2509" i="57"/>
  <c r="H2509" i="57"/>
  <c r="I2509" i="57"/>
  <c r="F2534" i="57"/>
  <c r="G2534" i="57"/>
  <c r="H2534" i="57"/>
  <c r="I2534" i="57"/>
  <c r="F2564" i="57"/>
  <c r="G2564" i="57"/>
  <c r="H2564" i="57"/>
  <c r="I2564" i="57"/>
  <c r="F2583" i="57"/>
  <c r="G2583" i="57"/>
  <c r="H2583" i="57"/>
  <c r="I2583" i="57"/>
  <c r="F2601" i="57"/>
  <c r="G2601" i="57"/>
  <c r="H2601" i="57"/>
  <c r="I2601" i="57"/>
  <c r="F2634" i="57"/>
  <c r="G2634" i="57"/>
  <c r="H2634" i="57"/>
  <c r="I2634" i="57"/>
  <c r="F2661" i="57"/>
  <c r="G2661" i="57"/>
  <c r="H2661" i="57"/>
  <c r="I2661" i="57"/>
  <c r="F2687" i="57"/>
  <c r="G2687" i="57"/>
  <c r="H2687" i="57"/>
  <c r="I2687" i="57"/>
  <c r="F2709" i="57"/>
  <c r="G2709" i="57"/>
  <c r="H2709" i="57"/>
  <c r="I2709" i="57"/>
  <c r="F2729" i="57"/>
  <c r="G2729" i="57"/>
  <c r="H2729" i="57"/>
  <c r="I2729" i="57"/>
  <c r="F2753" i="57"/>
  <c r="G2753" i="57"/>
  <c r="H2753" i="57"/>
  <c r="I2753" i="57"/>
  <c r="F2795" i="57"/>
  <c r="G2795" i="57"/>
  <c r="H2795" i="57"/>
  <c r="I2795" i="57"/>
  <c r="F2847" i="57"/>
  <c r="G2847" i="57"/>
  <c r="H2847" i="57"/>
  <c r="I2847" i="57"/>
  <c r="F2868" i="57"/>
  <c r="G2868" i="57"/>
  <c r="H2868" i="57"/>
  <c r="I2868" i="57"/>
  <c r="F2884" i="57"/>
  <c r="G2884" i="57"/>
  <c r="H2884" i="57"/>
  <c r="I2884" i="57"/>
  <c r="F2911" i="57"/>
  <c r="G2911" i="57"/>
  <c r="H2911" i="57"/>
  <c r="I2911" i="57"/>
  <c r="F2928" i="57"/>
  <c r="G2928" i="57"/>
  <c r="H2928" i="57"/>
  <c r="I2928" i="57"/>
  <c r="F2954" i="57"/>
  <c r="G2954" i="57"/>
  <c r="H2954" i="57"/>
  <c r="I2954" i="57"/>
  <c r="F2999" i="57"/>
  <c r="G2999" i="57"/>
  <c r="H2999" i="57"/>
  <c r="I2999" i="57"/>
  <c r="F3031" i="57"/>
  <c r="G3031" i="57"/>
  <c r="H3031" i="57"/>
  <c r="I3031" i="57"/>
  <c r="F3052" i="57"/>
  <c r="G3052" i="57"/>
  <c r="H3052" i="57"/>
  <c r="I3052" i="57"/>
  <c r="F3073" i="57"/>
  <c r="G3073" i="57"/>
  <c r="H3073" i="57"/>
  <c r="I3073" i="57"/>
  <c r="F3102" i="57"/>
  <c r="G3102" i="57"/>
  <c r="H3102" i="57"/>
  <c r="I3102" i="57"/>
  <c r="F3161" i="57"/>
  <c r="G3161" i="57"/>
  <c r="H3161" i="57"/>
  <c r="I3161" i="57"/>
  <c r="F3183" i="57"/>
  <c r="G3183" i="57"/>
  <c r="H3183" i="57"/>
  <c r="I3183" i="57"/>
  <c r="F3215" i="57"/>
  <c r="G3215" i="57"/>
  <c r="H3215" i="57"/>
  <c r="I3215" i="57"/>
  <c r="F3247" i="57"/>
  <c r="G3247" i="57"/>
  <c r="H3247" i="57"/>
  <c r="I3247" i="57"/>
  <c r="F3272" i="57"/>
  <c r="G3272" i="57"/>
  <c r="H3272" i="57"/>
  <c r="I3272" i="57"/>
  <c r="F3296" i="57"/>
  <c r="G3296" i="57"/>
  <c r="H3296" i="57"/>
  <c r="I3296" i="57"/>
  <c r="F3330" i="57"/>
  <c r="G3330" i="57"/>
  <c r="H3330" i="57"/>
  <c r="I3330" i="57"/>
  <c r="F3341" i="57"/>
  <c r="G3341" i="57"/>
  <c r="H3341" i="57"/>
  <c r="I3341" i="57"/>
  <c r="F3366" i="57"/>
  <c r="G3366" i="57"/>
  <c r="H3366" i="57"/>
  <c r="I3366" i="57"/>
  <c r="F3393" i="57"/>
  <c r="G3393" i="57"/>
  <c r="H3393" i="57"/>
  <c r="I3393" i="57"/>
  <c r="F3439" i="57"/>
  <c r="G3439" i="57"/>
  <c r="H3439" i="57"/>
  <c r="I3439" i="57"/>
  <c r="F3466" i="57"/>
  <c r="G3466" i="57"/>
  <c r="H3466" i="57"/>
  <c r="I3466" i="57"/>
  <c r="F3496" i="57"/>
  <c r="G3496" i="57"/>
  <c r="H3496" i="57"/>
  <c r="I3496" i="57"/>
  <c r="F3518" i="57"/>
  <c r="G3518" i="57"/>
  <c r="H3518" i="57"/>
  <c r="I3518" i="57"/>
  <c r="F3555" i="57"/>
  <c r="G3555" i="57"/>
  <c r="H3555" i="57"/>
  <c r="I3555" i="57"/>
  <c r="F3588" i="57"/>
  <c r="G3588" i="57"/>
  <c r="H3588" i="57"/>
  <c r="I3588" i="57"/>
  <c r="F3610" i="57"/>
  <c r="G3610" i="57"/>
  <c r="H3610" i="57"/>
  <c r="I3610" i="57"/>
  <c r="F3630" i="57"/>
  <c r="G3630" i="57"/>
  <c r="H3630" i="57"/>
  <c r="I3630" i="57"/>
  <c r="F3648" i="57"/>
  <c r="G3648" i="57"/>
  <c r="H3648" i="57"/>
  <c r="I3648" i="57"/>
  <c r="F3667" i="57"/>
  <c r="G3667" i="57"/>
  <c r="H3667" i="57"/>
  <c r="I3667" i="57"/>
  <c r="F3713" i="57"/>
  <c r="G3713" i="57"/>
  <c r="H3713" i="57"/>
  <c r="I3713" i="57"/>
  <c r="F3837" i="57"/>
  <c r="G3837" i="57"/>
  <c r="H3837" i="57"/>
  <c r="I3837" i="57"/>
  <c r="F3860" i="57"/>
  <c r="G3860" i="57"/>
  <c r="H3860" i="57"/>
  <c r="I3860" i="57"/>
  <c r="F3874" i="57"/>
  <c r="G3874" i="57"/>
  <c r="H3874" i="57"/>
  <c r="I3874" i="57"/>
  <c r="F3928" i="57"/>
  <c r="G3928" i="57"/>
  <c r="H3928" i="57"/>
  <c r="I3928" i="57"/>
  <c r="F3960" i="57"/>
  <c r="G3960" i="57"/>
  <c r="H3960" i="57"/>
  <c r="I3960" i="57"/>
  <c r="F4010" i="57"/>
  <c r="G4010" i="57"/>
  <c r="H4010" i="57"/>
  <c r="I4010" i="57"/>
  <c r="F4045" i="57"/>
  <c r="G4045" i="57"/>
  <c r="H4045" i="57"/>
  <c r="I4045" i="57"/>
  <c r="F4063" i="57"/>
  <c r="G4063" i="57"/>
  <c r="H4063" i="57"/>
  <c r="I4063" i="57"/>
  <c r="F4094" i="57"/>
  <c r="G4094" i="57"/>
  <c r="H4094" i="57"/>
  <c r="I4094" i="57"/>
  <c r="F4120" i="57"/>
  <c r="G4120" i="57"/>
  <c r="H4120" i="57"/>
  <c r="I4120" i="57"/>
  <c r="F4148" i="57"/>
  <c r="G4148" i="57"/>
  <c r="H4148" i="57"/>
  <c r="I4148" i="57"/>
  <c r="F4173" i="57"/>
  <c r="G4173" i="57"/>
  <c r="H4173" i="57"/>
  <c r="I4173" i="57"/>
  <c r="F4197" i="57"/>
  <c r="G4197" i="57"/>
  <c r="H4197" i="57"/>
  <c r="I4197" i="57"/>
  <c r="F4238" i="57"/>
  <c r="G4238" i="57"/>
  <c r="H4238" i="57"/>
  <c r="I4238" i="57"/>
  <c r="F4264" i="57"/>
  <c r="G4264" i="57"/>
  <c r="H4264" i="57"/>
  <c r="I4264" i="57"/>
  <c r="F4309" i="57"/>
  <c r="G4309" i="57"/>
  <c r="H4309" i="57"/>
  <c r="I4309" i="57"/>
  <c r="F4350" i="57"/>
  <c r="G4350" i="57"/>
  <c r="H4350" i="57"/>
  <c r="I4350" i="57"/>
  <c r="F4369" i="57"/>
  <c r="G4369" i="57"/>
  <c r="H4369" i="57"/>
  <c r="I4369" i="57"/>
  <c r="F4383" i="57"/>
  <c r="G4383" i="57"/>
  <c r="H4383" i="57"/>
  <c r="I4383" i="57"/>
  <c r="F4397" i="57"/>
  <c r="G4397" i="57"/>
  <c r="H4397" i="57"/>
  <c r="I4397" i="57"/>
  <c r="F4470" i="57"/>
  <c r="G4470" i="57"/>
  <c r="H4470" i="57"/>
  <c r="I4470" i="57"/>
  <c r="F4511" i="57"/>
  <c r="G4511" i="57"/>
  <c r="H4511" i="57"/>
  <c r="I4511" i="57"/>
  <c r="F4543" i="57"/>
  <c r="G4543" i="57"/>
  <c r="H4543" i="57"/>
  <c r="I4543" i="57"/>
  <c r="F4570" i="57"/>
  <c r="G4570" i="57"/>
  <c r="H4570" i="57"/>
  <c r="I4570" i="57"/>
  <c r="F4587" i="57"/>
  <c r="G4587" i="57"/>
  <c r="H4587" i="57"/>
  <c r="I4587" i="57"/>
  <c r="F4614" i="57"/>
  <c r="G4614" i="57"/>
  <c r="H4614" i="57"/>
  <c r="I4614" i="57"/>
  <c r="F4663" i="57"/>
  <c r="G4663" i="57"/>
  <c r="H4663" i="57"/>
  <c r="I4663" i="57"/>
  <c r="F4787" i="57"/>
  <c r="G4787" i="57"/>
  <c r="H4787" i="57"/>
  <c r="I4787" i="57"/>
  <c r="F4845" i="57"/>
  <c r="G4845" i="57"/>
  <c r="H4845" i="57"/>
  <c r="I4845" i="57"/>
  <c r="F4900" i="57"/>
  <c r="G4900" i="57"/>
  <c r="H4900" i="57"/>
  <c r="I4900" i="57"/>
  <c r="F4927" i="57"/>
  <c r="G4927" i="57"/>
  <c r="H4927" i="57"/>
  <c r="I4927" i="57"/>
  <c r="F4953" i="57"/>
  <c r="G4953" i="57"/>
  <c r="H4953" i="57"/>
  <c r="I4953" i="57"/>
  <c r="F4976" i="57"/>
  <c r="G4976" i="57"/>
  <c r="H4976" i="57"/>
  <c r="I4976" i="57"/>
  <c r="F5014" i="57"/>
  <c r="G5014" i="57"/>
  <c r="H5014" i="57"/>
  <c r="I5014" i="57"/>
  <c r="F5023" i="57"/>
  <c r="G5023" i="57"/>
  <c r="H5023" i="57"/>
  <c r="I5023" i="57"/>
  <c r="F5042" i="57"/>
  <c r="G5042" i="57"/>
  <c r="H5042" i="57"/>
  <c r="I5042" i="57"/>
  <c r="F5071" i="57"/>
  <c r="G5071" i="57"/>
  <c r="H5071" i="57"/>
  <c r="I5071" i="57"/>
  <c r="F5101" i="57"/>
  <c r="G5101" i="57"/>
  <c r="H5101" i="57"/>
  <c r="I5101" i="57"/>
  <c r="F5122" i="57"/>
  <c r="G5122" i="57"/>
  <c r="H5122" i="57"/>
  <c r="I5122" i="57"/>
  <c r="F263" i="57"/>
  <c r="G263" i="57"/>
  <c r="H263" i="57"/>
  <c r="I263" i="57"/>
  <c r="F264" i="57"/>
  <c r="G264" i="57"/>
  <c r="H264" i="57"/>
  <c r="I264" i="57"/>
  <c r="F265" i="57"/>
  <c r="G265" i="57"/>
  <c r="H265" i="57"/>
  <c r="I265" i="57"/>
  <c r="G5099" i="57" l="1"/>
  <c r="H5099" i="57"/>
  <c r="I5099" i="57"/>
  <c r="G5100" i="57"/>
  <c r="H5100" i="57"/>
  <c r="I5100" i="57"/>
  <c r="G5102" i="57"/>
  <c r="H5102" i="57"/>
  <c r="I5102" i="57"/>
  <c r="G5103" i="57"/>
  <c r="H5103" i="57"/>
  <c r="I5103" i="57"/>
  <c r="G5104" i="57"/>
  <c r="H5104" i="57"/>
  <c r="I5104" i="57"/>
  <c r="G5105" i="57"/>
  <c r="H5105" i="57"/>
  <c r="I5105" i="57"/>
  <c r="G5106" i="57"/>
  <c r="H5106" i="57"/>
  <c r="I5106" i="57"/>
  <c r="G5107" i="57"/>
  <c r="H5107" i="57"/>
  <c r="I5107" i="57"/>
  <c r="G5108" i="57"/>
  <c r="H5108" i="57"/>
  <c r="I5108" i="57"/>
  <c r="G5109" i="57"/>
  <c r="H5109" i="57"/>
  <c r="I5109" i="57"/>
  <c r="G5110" i="57"/>
  <c r="H5110" i="57"/>
  <c r="I5110" i="57"/>
  <c r="G5111" i="57"/>
  <c r="H5111" i="57"/>
  <c r="I5111" i="57"/>
  <c r="G5112" i="57"/>
  <c r="H5112" i="57"/>
  <c r="I5112" i="57"/>
  <c r="G5113" i="57"/>
  <c r="H5113" i="57"/>
  <c r="I5113" i="57"/>
  <c r="G5114" i="57"/>
  <c r="H5114" i="57"/>
  <c r="I5114" i="57"/>
  <c r="G5115" i="57"/>
  <c r="H5115" i="57"/>
  <c r="I5115" i="57"/>
  <c r="G5116" i="57"/>
  <c r="H5116" i="57"/>
  <c r="I5116" i="57"/>
  <c r="G5117" i="57"/>
  <c r="H5117" i="57"/>
  <c r="I5117" i="57"/>
  <c r="G5118" i="57"/>
  <c r="H5118" i="57"/>
  <c r="I5118" i="57"/>
  <c r="G5119" i="57"/>
  <c r="H5119" i="57"/>
  <c r="I5119" i="57"/>
  <c r="G5120" i="57"/>
  <c r="H5120" i="57"/>
  <c r="I5120" i="57"/>
  <c r="G5121" i="57"/>
  <c r="H5121" i="57"/>
  <c r="I5121" i="57"/>
  <c r="G5123" i="57"/>
  <c r="H5123" i="57"/>
  <c r="I5123" i="57"/>
  <c r="G5124" i="57"/>
  <c r="H5124" i="57"/>
  <c r="I5124" i="57"/>
  <c r="G5125" i="57"/>
  <c r="H5125" i="57"/>
  <c r="I5125" i="57"/>
  <c r="F5099" i="57"/>
  <c r="F5100" i="57"/>
  <c r="F5102" i="57"/>
  <c r="F5103" i="57"/>
  <c r="F5104" i="57"/>
  <c r="F5105" i="57"/>
  <c r="F5106" i="57"/>
  <c r="F5107" i="57"/>
  <c r="F5108" i="57"/>
  <c r="F5109" i="57"/>
  <c r="F5110" i="57"/>
  <c r="F5111" i="57"/>
  <c r="F5112" i="57"/>
  <c r="F5113" i="57"/>
  <c r="F5114" i="57"/>
  <c r="F5115" i="57"/>
  <c r="F5116" i="57"/>
  <c r="F5117" i="57"/>
  <c r="F5118" i="57"/>
  <c r="F5119" i="57"/>
  <c r="F5120" i="57"/>
  <c r="F5121" i="57"/>
  <c r="F5123" i="57"/>
  <c r="F5124" i="57"/>
  <c r="F5125" i="57"/>
  <c r="E7" i="57"/>
  <c r="C7" i="57"/>
  <c r="B7" i="57"/>
  <c r="F7" i="57" s="1"/>
  <c r="G9" i="57" l="1"/>
  <c r="F9" i="57"/>
  <c r="G5089" i="57"/>
  <c r="H5089" i="57"/>
  <c r="I5089" i="57"/>
  <c r="G5090" i="57"/>
  <c r="H5090" i="57"/>
  <c r="I5090" i="57"/>
  <c r="G5091" i="57"/>
  <c r="H5091" i="57"/>
  <c r="I5091" i="57"/>
  <c r="G5092" i="57"/>
  <c r="H5092" i="57"/>
  <c r="I5092" i="57"/>
  <c r="G5093" i="57"/>
  <c r="H5093" i="57"/>
  <c r="I5093" i="57"/>
  <c r="G5094" i="57"/>
  <c r="H5094" i="57"/>
  <c r="I5094" i="57"/>
  <c r="G5095" i="57"/>
  <c r="H5095" i="57"/>
  <c r="I5095" i="57"/>
  <c r="G5096" i="57"/>
  <c r="H5096" i="57"/>
  <c r="I5096" i="57"/>
  <c r="G5097" i="57"/>
  <c r="H5097" i="57"/>
  <c r="I5097" i="57"/>
  <c r="G5098" i="57"/>
  <c r="H5098" i="57"/>
  <c r="I5098" i="57"/>
  <c r="F5089" i="57"/>
  <c r="F5090" i="57"/>
  <c r="F5091" i="57"/>
  <c r="F5092" i="57"/>
  <c r="F5093" i="57"/>
  <c r="F5094" i="57"/>
  <c r="F5095" i="57"/>
  <c r="F5096" i="57"/>
  <c r="F5097" i="57"/>
  <c r="F5098" i="57"/>
  <c r="F5088" i="57"/>
  <c r="F5087" i="57"/>
  <c r="F5084" i="57"/>
  <c r="F5083" i="57"/>
  <c r="F5081" i="57"/>
  <c r="I5078" i="57"/>
  <c r="H5078" i="57"/>
  <c r="G5078" i="57"/>
  <c r="F5086" i="57"/>
  <c r="F5085" i="57"/>
  <c r="F5082" i="57"/>
  <c r="G5081" i="57"/>
  <c r="H5081" i="57"/>
  <c r="I5081" i="57"/>
  <c r="G5082" i="57"/>
  <c r="H5082" i="57"/>
  <c r="I5082" i="57"/>
  <c r="G5083" i="57"/>
  <c r="H5083" i="57"/>
  <c r="I5083" i="57"/>
  <c r="G5084" i="57"/>
  <c r="H5084" i="57"/>
  <c r="I5084" i="57"/>
  <c r="G5085" i="57"/>
  <c r="H5085" i="57"/>
  <c r="I5085" i="57"/>
  <c r="G5086" i="57"/>
  <c r="H5086" i="57"/>
  <c r="I5086" i="57"/>
  <c r="G5087" i="57"/>
  <c r="H5087" i="57"/>
  <c r="I5087" i="57"/>
  <c r="G5088" i="57"/>
  <c r="H5088" i="57"/>
  <c r="I5088" i="57"/>
  <c r="D7" i="57" l="1"/>
  <c r="G5080" i="57"/>
  <c r="F5057" i="57"/>
  <c r="G5057" i="57"/>
  <c r="H5057" i="57"/>
  <c r="I5057" i="57"/>
  <c r="F5058" i="57"/>
  <c r="G5058" i="57"/>
  <c r="H5058" i="57"/>
  <c r="I5058" i="57"/>
  <c r="F5059" i="57"/>
  <c r="G5059" i="57"/>
  <c r="H5059" i="57"/>
  <c r="I5059" i="57"/>
  <c r="F5060" i="57"/>
  <c r="G5060" i="57"/>
  <c r="H5060" i="57"/>
  <c r="I5060" i="57"/>
  <c r="F5061" i="57"/>
  <c r="G5061" i="57"/>
  <c r="H5061" i="57"/>
  <c r="I5061" i="57"/>
  <c r="F5062" i="57"/>
  <c r="G5062" i="57"/>
  <c r="H5062" i="57"/>
  <c r="I5062" i="57"/>
  <c r="F5063" i="57"/>
  <c r="G5063" i="57"/>
  <c r="H5063" i="57"/>
  <c r="I5063" i="57"/>
  <c r="F5065" i="57"/>
  <c r="G5065" i="57"/>
  <c r="H5065" i="57"/>
  <c r="I5065" i="57"/>
  <c r="F5066" i="57"/>
  <c r="G5066" i="57"/>
  <c r="H5066" i="57"/>
  <c r="I5066" i="57"/>
  <c r="F5067" i="57"/>
  <c r="G5067" i="57"/>
  <c r="H5067" i="57"/>
  <c r="I5067" i="57"/>
  <c r="F5068" i="57"/>
  <c r="G5068" i="57"/>
  <c r="H5068" i="57"/>
  <c r="I5068" i="57"/>
  <c r="F5069" i="57"/>
  <c r="G5069" i="57"/>
  <c r="H5069" i="57"/>
  <c r="I5069" i="57"/>
  <c r="F5070" i="57"/>
  <c r="G5070" i="57"/>
  <c r="H5070" i="57"/>
  <c r="I5070" i="57"/>
  <c r="F5072" i="57"/>
  <c r="G5072" i="57"/>
  <c r="H5072" i="57"/>
  <c r="I5072" i="57"/>
  <c r="F5073" i="57"/>
  <c r="G5073" i="57"/>
  <c r="H5073" i="57"/>
  <c r="I5073" i="57"/>
  <c r="F5074" i="57"/>
  <c r="G5074" i="57"/>
  <c r="H5074" i="57"/>
  <c r="I5074" i="57"/>
  <c r="F5075" i="57"/>
  <c r="G5075" i="57"/>
  <c r="H5075" i="57"/>
  <c r="I5075" i="57"/>
  <c r="F5076" i="57"/>
  <c r="G5076" i="57"/>
  <c r="H5076" i="57"/>
  <c r="I5076" i="57"/>
  <c r="F5077" i="57"/>
  <c r="G5077" i="57"/>
  <c r="H5077" i="57"/>
  <c r="I5077" i="57"/>
  <c r="F5078" i="57"/>
  <c r="F5079" i="57"/>
  <c r="G5079" i="57"/>
  <c r="H5079" i="57"/>
  <c r="I5079" i="57"/>
  <c r="F5080" i="57"/>
  <c r="H5080" i="57"/>
  <c r="I5080" i="57"/>
  <c r="F5055" i="57" l="1"/>
  <c r="F5056" i="57"/>
  <c r="F5054" i="57"/>
  <c r="F5053" i="57"/>
  <c r="I5054" i="57"/>
  <c r="H5054" i="57"/>
  <c r="G5054" i="57"/>
  <c r="I5053" i="57"/>
  <c r="H5053" i="57"/>
  <c r="G5053" i="57"/>
  <c r="I5051" i="57"/>
  <c r="H5051" i="57"/>
  <c r="G5051" i="57"/>
  <c r="H7" i="57"/>
  <c r="G5056" i="57"/>
  <c r="I5056" i="57"/>
  <c r="H5056" i="57"/>
  <c r="I5055" i="57"/>
  <c r="H5055" i="57"/>
  <c r="G5055" i="57"/>
  <c r="G7" i="57"/>
  <c r="G5040" i="57" l="1"/>
  <c r="H5040" i="57"/>
  <c r="I5040" i="57"/>
  <c r="G5041" i="57"/>
  <c r="H5041" i="57"/>
  <c r="I5041" i="57"/>
  <c r="G5043" i="57"/>
  <c r="H5043" i="57"/>
  <c r="I5043" i="57"/>
  <c r="G5044" i="57"/>
  <c r="H5044" i="57"/>
  <c r="I5044" i="57"/>
  <c r="G5045" i="57"/>
  <c r="H5045" i="57"/>
  <c r="I5045" i="57"/>
  <c r="G5046" i="57"/>
  <c r="H5046" i="57"/>
  <c r="I5046" i="57"/>
  <c r="G5047" i="57"/>
  <c r="H5047" i="57"/>
  <c r="I5047" i="57"/>
  <c r="G5048" i="57"/>
  <c r="H5048" i="57"/>
  <c r="I5048" i="57"/>
  <c r="G5049" i="57"/>
  <c r="H5049" i="57"/>
  <c r="I5049" i="57"/>
  <c r="G5050" i="57"/>
  <c r="H5050" i="57"/>
  <c r="I5050" i="57"/>
  <c r="G5052" i="57"/>
  <c r="H5052" i="57"/>
  <c r="I5052" i="57"/>
  <c r="F5040" i="57"/>
  <c r="F5041" i="57"/>
  <c r="F5043" i="57"/>
  <c r="F5044" i="57"/>
  <c r="F5045" i="57"/>
  <c r="F5046" i="57"/>
  <c r="F5047" i="57"/>
  <c r="F5048" i="57"/>
  <c r="F5049" i="57"/>
  <c r="F5050" i="57"/>
  <c r="F5051" i="57"/>
  <c r="F5052" i="57"/>
  <c r="I5039" i="57"/>
  <c r="H5039" i="57"/>
  <c r="G5039" i="57"/>
  <c r="I5038" i="57"/>
  <c r="H5038" i="57"/>
  <c r="G5038" i="57"/>
  <c r="I5037" i="57"/>
  <c r="H5037" i="57"/>
  <c r="G5037" i="57"/>
  <c r="F5039" i="57"/>
  <c r="F5038" i="57"/>
  <c r="F5037" i="57"/>
  <c r="F189" i="57" l="1"/>
  <c r="G189" i="57"/>
  <c r="H189" i="57"/>
  <c r="I189" i="57"/>
  <c r="F676" i="57"/>
  <c r="G676" i="57"/>
  <c r="H676" i="57"/>
  <c r="I676" i="57"/>
  <c r="F712" i="57"/>
  <c r="G712" i="57"/>
  <c r="H712" i="57"/>
  <c r="I712" i="57"/>
  <c r="F878" i="57"/>
  <c r="G878" i="57"/>
  <c r="H878" i="57"/>
  <c r="I878" i="57"/>
  <c r="F928" i="57"/>
  <c r="G928" i="57"/>
  <c r="H928" i="57"/>
  <c r="I928" i="57"/>
  <c r="F1034" i="57"/>
  <c r="G1034" i="57"/>
  <c r="H1034" i="57"/>
  <c r="I1034" i="57"/>
  <c r="F1634" i="57"/>
  <c r="G1634" i="57"/>
  <c r="H1634" i="57"/>
  <c r="I1634" i="57"/>
  <c r="F2109" i="57"/>
  <c r="G2109" i="57"/>
  <c r="H2109" i="57"/>
  <c r="I2109" i="57"/>
  <c r="F2181" i="57"/>
  <c r="G2181" i="57"/>
  <c r="H2181" i="57"/>
  <c r="I2181" i="57"/>
  <c r="F2264" i="57"/>
  <c r="G2264" i="57"/>
  <c r="H2264" i="57"/>
  <c r="I2264" i="57"/>
  <c r="F2545" i="57"/>
  <c r="G2545" i="57"/>
  <c r="H2545" i="57"/>
  <c r="I2545" i="57"/>
  <c r="F2625" i="57"/>
  <c r="G2625" i="57"/>
  <c r="H2625" i="57"/>
  <c r="I2625" i="57"/>
  <c r="F2689" i="57"/>
  <c r="G2689" i="57"/>
  <c r="H2689" i="57"/>
  <c r="I2689" i="57"/>
  <c r="F2710" i="57"/>
  <c r="G2710" i="57"/>
  <c r="H2710" i="57"/>
  <c r="I2710" i="57"/>
  <c r="F2882" i="57"/>
  <c r="G2882" i="57"/>
  <c r="H2882" i="57"/>
  <c r="I2882" i="57"/>
  <c r="F3027" i="57"/>
  <c r="G3027" i="57"/>
  <c r="H3027" i="57"/>
  <c r="I3027" i="57"/>
  <c r="F3255" i="57"/>
  <c r="G3255" i="57"/>
  <c r="H3255" i="57"/>
  <c r="I3255" i="57"/>
  <c r="F3475" i="57"/>
  <c r="G3475" i="57"/>
  <c r="H3475" i="57"/>
  <c r="I3475" i="57"/>
  <c r="F3625" i="57"/>
  <c r="G3625" i="57"/>
  <c r="H3625" i="57"/>
  <c r="I3625" i="57"/>
  <c r="F3753" i="57"/>
  <c r="G3753" i="57"/>
  <c r="H3753" i="57"/>
  <c r="I3753" i="57"/>
  <c r="F3906" i="57"/>
  <c r="G3906" i="57"/>
  <c r="H3906" i="57"/>
  <c r="I3906" i="57"/>
  <c r="F4136" i="57"/>
  <c r="G4136" i="57"/>
  <c r="H4136" i="57"/>
  <c r="I4136" i="57"/>
  <c r="F4154" i="57"/>
  <c r="G4154" i="57"/>
  <c r="H4154" i="57"/>
  <c r="I4154" i="57"/>
  <c r="F4331" i="57"/>
  <c r="G4331" i="57"/>
  <c r="H4331" i="57"/>
  <c r="I4331" i="57"/>
  <c r="F4523" i="57"/>
  <c r="G4523" i="57"/>
  <c r="H4523" i="57"/>
  <c r="I4523" i="57"/>
  <c r="F4881" i="57"/>
  <c r="G4881" i="57"/>
  <c r="H4881" i="57"/>
  <c r="I4881" i="57"/>
  <c r="F4952" i="57"/>
  <c r="G4952" i="57"/>
  <c r="H4952" i="57"/>
  <c r="I4952" i="57"/>
  <c r="G5026" i="57" l="1"/>
  <c r="H5026" i="57"/>
  <c r="I5026" i="57"/>
  <c r="G5027" i="57"/>
  <c r="H5027" i="57"/>
  <c r="I5027" i="57"/>
  <c r="G5028" i="57"/>
  <c r="H5028" i="57"/>
  <c r="I5028" i="57"/>
  <c r="G5029" i="57"/>
  <c r="H5029" i="57"/>
  <c r="I5029" i="57"/>
  <c r="G5030" i="57"/>
  <c r="H5030" i="57"/>
  <c r="I5030" i="57"/>
  <c r="G5031" i="57"/>
  <c r="H5031" i="57"/>
  <c r="I5031" i="57"/>
  <c r="G5032" i="57"/>
  <c r="H5032" i="57"/>
  <c r="I5032" i="57"/>
  <c r="G5033" i="57"/>
  <c r="H5033" i="57"/>
  <c r="I5033" i="57"/>
  <c r="G5034" i="57"/>
  <c r="H5034" i="57"/>
  <c r="I5034" i="57"/>
  <c r="G5035" i="57"/>
  <c r="H5035" i="57"/>
  <c r="I5035" i="57"/>
  <c r="G5036" i="57"/>
  <c r="H5036" i="57"/>
  <c r="I5036" i="57"/>
  <c r="F5026" i="57"/>
  <c r="F5027" i="57"/>
  <c r="F5028" i="57"/>
  <c r="F5029" i="57"/>
  <c r="F5030" i="57"/>
  <c r="F5031" i="57"/>
  <c r="F5032" i="57"/>
  <c r="F5033" i="57"/>
  <c r="F5034" i="57"/>
  <c r="F5035" i="57"/>
  <c r="F5036" i="57"/>
  <c r="F3043" i="57" l="1"/>
  <c r="G4979" i="57"/>
  <c r="H4979" i="57"/>
  <c r="I4979" i="57"/>
  <c r="G4980" i="57"/>
  <c r="H4980" i="57"/>
  <c r="I4980" i="57"/>
  <c r="G4981" i="57"/>
  <c r="H4981" i="57"/>
  <c r="I4981" i="57"/>
  <c r="G4982" i="57"/>
  <c r="H4982" i="57"/>
  <c r="I4982" i="57"/>
  <c r="G4983" i="57"/>
  <c r="H4983" i="57"/>
  <c r="I4983" i="57"/>
  <c r="G4984" i="57"/>
  <c r="H4984" i="57"/>
  <c r="I4984" i="57"/>
  <c r="G4985" i="57"/>
  <c r="H4985" i="57"/>
  <c r="I4985" i="57"/>
  <c r="G4986" i="57"/>
  <c r="H4986" i="57"/>
  <c r="I4986" i="57"/>
  <c r="G4987" i="57"/>
  <c r="H4987" i="57"/>
  <c r="I4987" i="57"/>
  <c r="G4988" i="57"/>
  <c r="H4988" i="57"/>
  <c r="I4988" i="57"/>
  <c r="G4989" i="57"/>
  <c r="H4989" i="57"/>
  <c r="I4989" i="57"/>
  <c r="G4990" i="57"/>
  <c r="H4990" i="57"/>
  <c r="I4990" i="57"/>
  <c r="G4991" i="57"/>
  <c r="H4991" i="57"/>
  <c r="I4991" i="57"/>
  <c r="G4992" i="57"/>
  <c r="H4992" i="57"/>
  <c r="I4992" i="57"/>
  <c r="G4993" i="57"/>
  <c r="H4993" i="57"/>
  <c r="I4993" i="57"/>
  <c r="G4994" i="57"/>
  <c r="H4994" i="57"/>
  <c r="I4994" i="57"/>
  <c r="G4995" i="57"/>
  <c r="H4995" i="57"/>
  <c r="I4995" i="57"/>
  <c r="G4996" i="57"/>
  <c r="H4996" i="57"/>
  <c r="I4996" i="57"/>
  <c r="G4997" i="57"/>
  <c r="H4997" i="57"/>
  <c r="I4997" i="57"/>
  <c r="G4998" i="57"/>
  <c r="H4998" i="57"/>
  <c r="I4998" i="57"/>
  <c r="G4999" i="57"/>
  <c r="H4999" i="57"/>
  <c r="I4999" i="57"/>
  <c r="G5000" i="57"/>
  <c r="H5000" i="57"/>
  <c r="I5000" i="57"/>
  <c r="G5001" i="57"/>
  <c r="H5001" i="57"/>
  <c r="I5001" i="57"/>
  <c r="G5002" i="57"/>
  <c r="H5002" i="57"/>
  <c r="I5002" i="57"/>
  <c r="G5003" i="57"/>
  <c r="H5003" i="57"/>
  <c r="I5003" i="57"/>
  <c r="G5004" i="57"/>
  <c r="H5004" i="57"/>
  <c r="I5004" i="57"/>
  <c r="G5005" i="57"/>
  <c r="H5005" i="57"/>
  <c r="I5005" i="57"/>
  <c r="G5006" i="57"/>
  <c r="H5006" i="57"/>
  <c r="I5006" i="57"/>
  <c r="G5007" i="57"/>
  <c r="H5007" i="57"/>
  <c r="I5007" i="57"/>
  <c r="G5008" i="57"/>
  <c r="H5008" i="57"/>
  <c r="I5008" i="57"/>
  <c r="G5009" i="57"/>
  <c r="H5009" i="57"/>
  <c r="I5009" i="57"/>
  <c r="G5010" i="57"/>
  <c r="H5010" i="57"/>
  <c r="I5010" i="57"/>
  <c r="G5011" i="57"/>
  <c r="H5011" i="57"/>
  <c r="I5011" i="57"/>
  <c r="G5012" i="57"/>
  <c r="H5012" i="57"/>
  <c r="I5012" i="57"/>
  <c r="G5013" i="57"/>
  <c r="H5013" i="57"/>
  <c r="I5013" i="57"/>
  <c r="G5015" i="57"/>
  <c r="H5015" i="57"/>
  <c r="I5015" i="57"/>
  <c r="G5016" i="57"/>
  <c r="H5016" i="57"/>
  <c r="I5016" i="57"/>
  <c r="G5017" i="57"/>
  <c r="H5017" i="57"/>
  <c r="I5017" i="57"/>
  <c r="G5018" i="57"/>
  <c r="H5018" i="57"/>
  <c r="I5018" i="57"/>
  <c r="G5019" i="57"/>
  <c r="H5019" i="57"/>
  <c r="I5019" i="57"/>
  <c r="G5020" i="57"/>
  <c r="H5020" i="57"/>
  <c r="I5020" i="57"/>
  <c r="G5021" i="57"/>
  <c r="H5021" i="57"/>
  <c r="I5021" i="57"/>
  <c r="G5022" i="57"/>
  <c r="H5022" i="57"/>
  <c r="I5022" i="57"/>
  <c r="G5024" i="57"/>
  <c r="H5024" i="57"/>
  <c r="I5024" i="57"/>
  <c r="G5025" i="57"/>
  <c r="H5025" i="57"/>
  <c r="I5025" i="57"/>
  <c r="F4979" i="57"/>
  <c r="F4980" i="57"/>
  <c r="F4981" i="57"/>
  <c r="F4982" i="57"/>
  <c r="F4983" i="57"/>
  <c r="F4984" i="57"/>
  <c r="F4985" i="57"/>
  <c r="F4986" i="57"/>
  <c r="F4987" i="57"/>
  <c r="F4988" i="57"/>
  <c r="F4989" i="57"/>
  <c r="F4990" i="57"/>
  <c r="F4991" i="57"/>
  <c r="F4992" i="57"/>
  <c r="F4993" i="57"/>
  <c r="F4994" i="57"/>
  <c r="F4995" i="57"/>
  <c r="F4996" i="57"/>
  <c r="F4997" i="57"/>
  <c r="F4998" i="57"/>
  <c r="F4999" i="57"/>
  <c r="F5000" i="57"/>
  <c r="F5001" i="57"/>
  <c r="F5002" i="57"/>
  <c r="F5003" i="57"/>
  <c r="F5004" i="57"/>
  <c r="F5005" i="57"/>
  <c r="F5006" i="57"/>
  <c r="F5007" i="57"/>
  <c r="F5008" i="57"/>
  <c r="F5009" i="57"/>
  <c r="F5010" i="57"/>
  <c r="F5011" i="57"/>
  <c r="F5012" i="57"/>
  <c r="F5013" i="57"/>
  <c r="F5015" i="57"/>
  <c r="F5016" i="57"/>
  <c r="F5017" i="57"/>
  <c r="F5018" i="57"/>
  <c r="F5019" i="57"/>
  <c r="F5020" i="57"/>
  <c r="F5021" i="57"/>
  <c r="F5022" i="57"/>
  <c r="F5024" i="57"/>
  <c r="F5025" i="57"/>
  <c r="G20" i="57"/>
  <c r="G18" i="57"/>
  <c r="F4978" i="57" l="1"/>
  <c r="F4977" i="57"/>
  <c r="F4975" i="57"/>
  <c r="F4974" i="57"/>
  <c r="F4973" i="57"/>
  <c r="F4972" i="57"/>
  <c r="F4971" i="57"/>
  <c r="F4970" i="57"/>
  <c r="F4969" i="57"/>
  <c r="F4968" i="57"/>
  <c r="F4967" i="57"/>
  <c r="F4966" i="57"/>
  <c r="F4965" i="57"/>
  <c r="F4964" i="57"/>
  <c r="F4963" i="57"/>
  <c r="F4962" i="57"/>
  <c r="F4961" i="57"/>
  <c r="F4960" i="57"/>
  <c r="F4959" i="57"/>
  <c r="F4958" i="57"/>
  <c r="F4957" i="57"/>
  <c r="F4956" i="57"/>
  <c r="F4955" i="57"/>
  <c r="F4954" i="57"/>
  <c r="F4951" i="57"/>
  <c r="F4950" i="57"/>
  <c r="F4949" i="57"/>
  <c r="F4948" i="57"/>
  <c r="F4947" i="57"/>
  <c r="F4946" i="57"/>
  <c r="F4945" i="57"/>
  <c r="F4944" i="57"/>
  <c r="F4943" i="57"/>
  <c r="F4942" i="57"/>
  <c r="F4941" i="57"/>
  <c r="F4940" i="57"/>
  <c r="F4939" i="57"/>
  <c r="F4938" i="57"/>
  <c r="F4937" i="57"/>
  <c r="F4936" i="57"/>
  <c r="F4935" i="57"/>
  <c r="F4934" i="57"/>
  <c r="F4933" i="57"/>
  <c r="F4932" i="57"/>
  <c r="F4931" i="57"/>
  <c r="F4930" i="57"/>
  <c r="F4929" i="57"/>
  <c r="F4928" i="57"/>
  <c r="F4926" i="57"/>
  <c r="F4925" i="57"/>
  <c r="F4924" i="57"/>
  <c r="F4923" i="57"/>
  <c r="F4922" i="57"/>
  <c r="F4921" i="57"/>
  <c r="F4920" i="57"/>
  <c r="F4919" i="57"/>
  <c r="F4918" i="57"/>
  <c r="F4917" i="57"/>
  <c r="F4916" i="57"/>
  <c r="F4915" i="57"/>
  <c r="F4914" i="57"/>
  <c r="F4913" i="57"/>
  <c r="F4912" i="57"/>
  <c r="F4911" i="57"/>
  <c r="F4910" i="57"/>
  <c r="F4909" i="57"/>
  <c r="F4908" i="57"/>
  <c r="F4907" i="57"/>
  <c r="F4906" i="57"/>
  <c r="F4905" i="57"/>
  <c r="F4904" i="57"/>
  <c r="F4903" i="57"/>
  <c r="F4902" i="57"/>
  <c r="F4901" i="57"/>
  <c r="F4899" i="57"/>
  <c r="F4898" i="57"/>
  <c r="F4897" i="57"/>
  <c r="F4896" i="57"/>
  <c r="F4895" i="57"/>
  <c r="F4894" i="57"/>
  <c r="F4893" i="57"/>
  <c r="F4892" i="57"/>
  <c r="F4891" i="57"/>
  <c r="F4890" i="57"/>
  <c r="F4889" i="57"/>
  <c r="F4888" i="57"/>
  <c r="F4887" i="57"/>
  <c r="F4886" i="57"/>
  <c r="F4885" i="57"/>
  <c r="F4884" i="57"/>
  <c r="F4883" i="57"/>
  <c r="F4882" i="57"/>
  <c r="F4880" i="57"/>
  <c r="F4879" i="57"/>
  <c r="F4878" i="57"/>
  <c r="F4877" i="57"/>
  <c r="F4876" i="57"/>
  <c r="F4875" i="57"/>
  <c r="F4874" i="57"/>
  <c r="F4873" i="57"/>
  <c r="F4872" i="57"/>
  <c r="F4871" i="57"/>
  <c r="F4870" i="57"/>
  <c r="F4869" i="57"/>
  <c r="F4868" i="57"/>
  <c r="F4867" i="57"/>
  <c r="F4866" i="57"/>
  <c r="F4865" i="57"/>
  <c r="F4864" i="57"/>
  <c r="F4863" i="57"/>
  <c r="F4862" i="57"/>
  <c r="F4861" i="57"/>
  <c r="F4860" i="57"/>
  <c r="F4859" i="57"/>
  <c r="F4858" i="57"/>
  <c r="F4857" i="57"/>
  <c r="F4856" i="57"/>
  <c r="F4855" i="57"/>
  <c r="F4854" i="57"/>
  <c r="F4853" i="57"/>
  <c r="F4852" i="57"/>
  <c r="F4851" i="57"/>
  <c r="F4850" i="57"/>
  <c r="F4849" i="57"/>
  <c r="F4848" i="57"/>
  <c r="F4847" i="57"/>
  <c r="F4846" i="57"/>
  <c r="F4844" i="57"/>
  <c r="F4843" i="57"/>
  <c r="F4840" i="57"/>
  <c r="F4839" i="57"/>
  <c r="F4838" i="57"/>
  <c r="F4837" i="57"/>
  <c r="F4836" i="57"/>
  <c r="F4835" i="57"/>
  <c r="F4834" i="57"/>
  <c r="F4833" i="57"/>
  <c r="F4832" i="57"/>
  <c r="F4831" i="57"/>
  <c r="F4830" i="57"/>
  <c r="F4829" i="57"/>
  <c r="F4828" i="57"/>
  <c r="F4827" i="57"/>
  <c r="F4826" i="57"/>
  <c r="F4825" i="57"/>
  <c r="F4824" i="57"/>
  <c r="F4823" i="57"/>
  <c r="F4822" i="57"/>
  <c r="F4821" i="57"/>
  <c r="F4820" i="57"/>
  <c r="F4819" i="57"/>
  <c r="F4818" i="57"/>
  <c r="F4817" i="57"/>
  <c r="F4816" i="57"/>
  <c r="F4815" i="57"/>
  <c r="F4814" i="57"/>
  <c r="F4813" i="57"/>
  <c r="F4812" i="57"/>
  <c r="F4811" i="57"/>
  <c r="F4810" i="57"/>
  <c r="F4809" i="57"/>
  <c r="F4808" i="57"/>
  <c r="F4807" i="57"/>
  <c r="F4806" i="57"/>
  <c r="F4805" i="57"/>
  <c r="F4804" i="57"/>
  <c r="F4803" i="57"/>
  <c r="F4802" i="57"/>
  <c r="F4801" i="57"/>
  <c r="F4800" i="57"/>
  <c r="F4799" i="57"/>
  <c r="F4798" i="57"/>
  <c r="F4797" i="57"/>
  <c r="F4796" i="57"/>
  <c r="F4795" i="57"/>
  <c r="F4794" i="57"/>
  <c r="F4793" i="57"/>
  <c r="F4792" i="57"/>
  <c r="F4791" i="57"/>
  <c r="F4790" i="57"/>
  <c r="F4789" i="57"/>
  <c r="F4788" i="57"/>
  <c r="F4786" i="57"/>
  <c r="F4785" i="57"/>
  <c r="F4784" i="57"/>
  <c r="F4783" i="57"/>
  <c r="F4782" i="57"/>
  <c r="F4781" i="57"/>
  <c r="F4779" i="57"/>
  <c r="F4778" i="57"/>
  <c r="F4777" i="57"/>
  <c r="F4776" i="57"/>
  <c r="F4775" i="57"/>
  <c r="F4774" i="57"/>
  <c r="F4773" i="57"/>
  <c r="F4772" i="57"/>
  <c r="F4771" i="57"/>
  <c r="F4770" i="57"/>
  <c r="F4769" i="57"/>
  <c r="F4768" i="57"/>
  <c r="F4767" i="57"/>
  <c r="F4766" i="57"/>
  <c r="F4765" i="57"/>
  <c r="F4764" i="57"/>
  <c r="F4763" i="57"/>
  <c r="F4762" i="57"/>
  <c r="F4761" i="57"/>
  <c r="F4760" i="57"/>
  <c r="F4759" i="57"/>
  <c r="F4758" i="57"/>
  <c r="F4757" i="57"/>
  <c r="F4756" i="57"/>
  <c r="F4755" i="57"/>
  <c r="F4754" i="57"/>
  <c r="F4753" i="57"/>
  <c r="F4752" i="57"/>
  <c r="F4751" i="57"/>
  <c r="F4750" i="57"/>
  <c r="I4978" i="57"/>
  <c r="H4978" i="57"/>
  <c r="G4978" i="57"/>
  <c r="I4977" i="57"/>
  <c r="H4977" i="57"/>
  <c r="G4977" i="57"/>
  <c r="I4975" i="57"/>
  <c r="H4975" i="57"/>
  <c r="G4975" i="57"/>
  <c r="I4974" i="57"/>
  <c r="H4974" i="57"/>
  <c r="G4974" i="57"/>
  <c r="I4973" i="57"/>
  <c r="H4973" i="57"/>
  <c r="G4973" i="57"/>
  <c r="I4972" i="57"/>
  <c r="H4972" i="57"/>
  <c r="G4972" i="57"/>
  <c r="I4971" i="57"/>
  <c r="H4971" i="57"/>
  <c r="G4971" i="57"/>
  <c r="I4970" i="57"/>
  <c r="H4970" i="57"/>
  <c r="G4970" i="57"/>
  <c r="I4969" i="57"/>
  <c r="H4969" i="57"/>
  <c r="G4969" i="57"/>
  <c r="I4968" i="57"/>
  <c r="H4968" i="57"/>
  <c r="G4968" i="57"/>
  <c r="I4967" i="57"/>
  <c r="H4967" i="57"/>
  <c r="G4967" i="57"/>
  <c r="I4966" i="57"/>
  <c r="H4966" i="57"/>
  <c r="G4966" i="57"/>
  <c r="I4965" i="57"/>
  <c r="H4965" i="57"/>
  <c r="G4965" i="57"/>
  <c r="I4964" i="57"/>
  <c r="H4964" i="57"/>
  <c r="G4964" i="57"/>
  <c r="I4963" i="57"/>
  <c r="H4963" i="57"/>
  <c r="G4963" i="57"/>
  <c r="I4962" i="57"/>
  <c r="H4962" i="57"/>
  <c r="G4962" i="57"/>
  <c r="I4961" i="57"/>
  <c r="H4961" i="57"/>
  <c r="G4961" i="57"/>
  <c r="I4960" i="57"/>
  <c r="H4960" i="57"/>
  <c r="G4960" i="57"/>
  <c r="I4959" i="57"/>
  <c r="H4959" i="57"/>
  <c r="G4959" i="57"/>
  <c r="I4958" i="57"/>
  <c r="H4958" i="57"/>
  <c r="G4958" i="57"/>
  <c r="I4957" i="57"/>
  <c r="H4957" i="57"/>
  <c r="G4957" i="57"/>
  <c r="I4956" i="57"/>
  <c r="H4956" i="57"/>
  <c r="G4956" i="57"/>
  <c r="I4955" i="57"/>
  <c r="H4955" i="57"/>
  <c r="G4955" i="57"/>
  <c r="I4954" i="57"/>
  <c r="H4954" i="57"/>
  <c r="G4954" i="57"/>
  <c r="I4951" i="57"/>
  <c r="H4951" i="57"/>
  <c r="G4951" i="57"/>
  <c r="I4950" i="57"/>
  <c r="H4950" i="57"/>
  <c r="G4950" i="57"/>
  <c r="I4949" i="57"/>
  <c r="H4949" i="57"/>
  <c r="G4949" i="57"/>
  <c r="I4948" i="57"/>
  <c r="H4948" i="57"/>
  <c r="G4948" i="57"/>
  <c r="I4947" i="57"/>
  <c r="H4947" i="57"/>
  <c r="G4947" i="57"/>
  <c r="I4946" i="57"/>
  <c r="H4946" i="57"/>
  <c r="G4946" i="57"/>
  <c r="I4945" i="57"/>
  <c r="H4945" i="57"/>
  <c r="G4945" i="57"/>
  <c r="I4944" i="57"/>
  <c r="H4944" i="57"/>
  <c r="G4944" i="57"/>
  <c r="I4943" i="57"/>
  <c r="H4943" i="57"/>
  <c r="G4943" i="57"/>
  <c r="I4942" i="57"/>
  <c r="H4942" i="57"/>
  <c r="G4942" i="57"/>
  <c r="I4941" i="57"/>
  <c r="H4941" i="57"/>
  <c r="G4941" i="57"/>
  <c r="I4940" i="57"/>
  <c r="H4940" i="57"/>
  <c r="G4940" i="57"/>
  <c r="I4939" i="57"/>
  <c r="H4939" i="57"/>
  <c r="G4939" i="57"/>
  <c r="I4938" i="57"/>
  <c r="H4938" i="57"/>
  <c r="G4938" i="57"/>
  <c r="I4937" i="57"/>
  <c r="H4937" i="57"/>
  <c r="G4937" i="57"/>
  <c r="I4936" i="57"/>
  <c r="H4936" i="57"/>
  <c r="G4936" i="57"/>
  <c r="I4935" i="57"/>
  <c r="H4935" i="57"/>
  <c r="G4935" i="57"/>
  <c r="I4934" i="57"/>
  <c r="H4934" i="57"/>
  <c r="G4934" i="57"/>
  <c r="I4933" i="57"/>
  <c r="H4933" i="57"/>
  <c r="G4933" i="57"/>
  <c r="I4932" i="57"/>
  <c r="H4932" i="57"/>
  <c r="G4932" i="57"/>
  <c r="I4931" i="57"/>
  <c r="H4931" i="57"/>
  <c r="G4931" i="57"/>
  <c r="I4930" i="57"/>
  <c r="H4930" i="57"/>
  <c r="G4930" i="57"/>
  <c r="I4929" i="57"/>
  <c r="H4929" i="57"/>
  <c r="G4929" i="57"/>
  <c r="I4928" i="57"/>
  <c r="H4928" i="57"/>
  <c r="G4928" i="57"/>
  <c r="I4926" i="57"/>
  <c r="H4926" i="57"/>
  <c r="G4926" i="57"/>
  <c r="I4925" i="57"/>
  <c r="H4925" i="57"/>
  <c r="G4925" i="57"/>
  <c r="I4924" i="57"/>
  <c r="H4924" i="57"/>
  <c r="G4924" i="57"/>
  <c r="I4923" i="57"/>
  <c r="H4923" i="57"/>
  <c r="G4923" i="57"/>
  <c r="I4922" i="57"/>
  <c r="H4922" i="57"/>
  <c r="G4922" i="57"/>
  <c r="I4921" i="57"/>
  <c r="H4921" i="57"/>
  <c r="G4921" i="57"/>
  <c r="I4920" i="57"/>
  <c r="H4920" i="57"/>
  <c r="G4920" i="57"/>
  <c r="I4919" i="57"/>
  <c r="H4919" i="57"/>
  <c r="G4919" i="57"/>
  <c r="I4918" i="57"/>
  <c r="H4918" i="57"/>
  <c r="G4918" i="57"/>
  <c r="I4917" i="57"/>
  <c r="H4917" i="57"/>
  <c r="G4917" i="57"/>
  <c r="I4916" i="57"/>
  <c r="H4916" i="57"/>
  <c r="G4916" i="57"/>
  <c r="I4915" i="57"/>
  <c r="H4915" i="57"/>
  <c r="G4915" i="57"/>
  <c r="I4914" i="57"/>
  <c r="H4914" i="57"/>
  <c r="G4914" i="57"/>
  <c r="I4913" i="57"/>
  <c r="H4913" i="57"/>
  <c r="G4913" i="57"/>
  <c r="I4912" i="57"/>
  <c r="H4912" i="57"/>
  <c r="G4912" i="57"/>
  <c r="I4911" i="57"/>
  <c r="H4911" i="57"/>
  <c r="G4911" i="57"/>
  <c r="I4910" i="57"/>
  <c r="H4910" i="57"/>
  <c r="G4910" i="57"/>
  <c r="I4909" i="57"/>
  <c r="H4909" i="57"/>
  <c r="G4909" i="57"/>
  <c r="I4908" i="57"/>
  <c r="H4908" i="57"/>
  <c r="G4908" i="57"/>
  <c r="I4907" i="57"/>
  <c r="H4907" i="57"/>
  <c r="G4907" i="57"/>
  <c r="I4906" i="57"/>
  <c r="H4906" i="57"/>
  <c r="G4906" i="57"/>
  <c r="I4905" i="57"/>
  <c r="H4905" i="57"/>
  <c r="G4905" i="57"/>
  <c r="I4904" i="57"/>
  <c r="H4904" i="57"/>
  <c r="G4904" i="57"/>
  <c r="I4903" i="57"/>
  <c r="H4903" i="57"/>
  <c r="G4903" i="57"/>
  <c r="I4902" i="57"/>
  <c r="H4902" i="57"/>
  <c r="G4902" i="57"/>
  <c r="I4901" i="57"/>
  <c r="H4901" i="57"/>
  <c r="G4901" i="57"/>
  <c r="I4899" i="57"/>
  <c r="H4899" i="57"/>
  <c r="G4899" i="57"/>
  <c r="I4898" i="57"/>
  <c r="H4898" i="57"/>
  <c r="G4898" i="57"/>
  <c r="I4897" i="57"/>
  <c r="H4897" i="57"/>
  <c r="G4897" i="57"/>
  <c r="I4896" i="57"/>
  <c r="H4896" i="57"/>
  <c r="G4896" i="57"/>
  <c r="I4895" i="57"/>
  <c r="H4895" i="57"/>
  <c r="G4895" i="57"/>
  <c r="I4894" i="57"/>
  <c r="H4894" i="57"/>
  <c r="G4894" i="57"/>
  <c r="I4893" i="57"/>
  <c r="H4893" i="57"/>
  <c r="G4893" i="57"/>
  <c r="I4892" i="57"/>
  <c r="H4892" i="57"/>
  <c r="G4892" i="57"/>
  <c r="I4891" i="57"/>
  <c r="H4891" i="57"/>
  <c r="G4891" i="57"/>
  <c r="I4890" i="57"/>
  <c r="H4890" i="57"/>
  <c r="G4890" i="57"/>
  <c r="I4889" i="57"/>
  <c r="H4889" i="57"/>
  <c r="G4889" i="57"/>
  <c r="I4888" i="57"/>
  <c r="H4888" i="57"/>
  <c r="G4888" i="57"/>
  <c r="I4887" i="57"/>
  <c r="H4887" i="57"/>
  <c r="G4887" i="57"/>
  <c r="I4886" i="57"/>
  <c r="H4886" i="57"/>
  <c r="G4886" i="57"/>
  <c r="I4885" i="57"/>
  <c r="H4885" i="57"/>
  <c r="G4885" i="57"/>
  <c r="I4884" i="57"/>
  <c r="H4884" i="57"/>
  <c r="G4884" i="57"/>
  <c r="I4883" i="57"/>
  <c r="H4883" i="57"/>
  <c r="G4883" i="57"/>
  <c r="I4882" i="57"/>
  <c r="H4882" i="57"/>
  <c r="G4882" i="57"/>
  <c r="I4880" i="57"/>
  <c r="H4880" i="57"/>
  <c r="G4880" i="57"/>
  <c r="I4879" i="57"/>
  <c r="H4879" i="57"/>
  <c r="G4879" i="57"/>
  <c r="I4878" i="57"/>
  <c r="H4878" i="57"/>
  <c r="G4878" i="57"/>
  <c r="I4877" i="57"/>
  <c r="H4877" i="57"/>
  <c r="G4877" i="57"/>
  <c r="I4876" i="57"/>
  <c r="H4876" i="57"/>
  <c r="G4876" i="57"/>
  <c r="I4875" i="57"/>
  <c r="H4875" i="57"/>
  <c r="G4875" i="57"/>
  <c r="I4874" i="57"/>
  <c r="H4874" i="57"/>
  <c r="G4874" i="57"/>
  <c r="I4873" i="57"/>
  <c r="H4873" i="57"/>
  <c r="G4873" i="57"/>
  <c r="I4872" i="57"/>
  <c r="H4872" i="57"/>
  <c r="G4872" i="57"/>
  <c r="I4871" i="57"/>
  <c r="H4871" i="57"/>
  <c r="G4871" i="57"/>
  <c r="I4870" i="57"/>
  <c r="H4870" i="57"/>
  <c r="G4870" i="57"/>
  <c r="I4869" i="57"/>
  <c r="H4869" i="57"/>
  <c r="G4869" i="57"/>
  <c r="I4868" i="57"/>
  <c r="H4868" i="57"/>
  <c r="G4868" i="57"/>
  <c r="I4867" i="57"/>
  <c r="H4867" i="57"/>
  <c r="G4867" i="57"/>
  <c r="I4866" i="57"/>
  <c r="H4866" i="57"/>
  <c r="G4866" i="57"/>
  <c r="I4865" i="57"/>
  <c r="H4865" i="57"/>
  <c r="G4865" i="57"/>
  <c r="I4864" i="57"/>
  <c r="H4864" i="57"/>
  <c r="G4864" i="57"/>
  <c r="I4863" i="57"/>
  <c r="H4863" i="57"/>
  <c r="G4863" i="57"/>
  <c r="I4862" i="57"/>
  <c r="H4862" i="57"/>
  <c r="G4862" i="57"/>
  <c r="I4861" i="57"/>
  <c r="H4861" i="57"/>
  <c r="G4861" i="57"/>
  <c r="I4860" i="57"/>
  <c r="H4860" i="57"/>
  <c r="G4860" i="57"/>
  <c r="I4859" i="57"/>
  <c r="H4859" i="57"/>
  <c r="G4859" i="57"/>
  <c r="I4858" i="57"/>
  <c r="H4858" i="57"/>
  <c r="G4858" i="57"/>
  <c r="I4857" i="57"/>
  <c r="H4857" i="57"/>
  <c r="G4857" i="57"/>
  <c r="I4856" i="57"/>
  <c r="H4856" i="57"/>
  <c r="G4856" i="57"/>
  <c r="I4855" i="57"/>
  <c r="H4855" i="57"/>
  <c r="G4855" i="57"/>
  <c r="I4854" i="57"/>
  <c r="H4854" i="57"/>
  <c r="G4854" i="57"/>
  <c r="I4853" i="57"/>
  <c r="H4853" i="57"/>
  <c r="G4853" i="57"/>
  <c r="I4852" i="57"/>
  <c r="H4852" i="57"/>
  <c r="G4852" i="57"/>
  <c r="I4851" i="57"/>
  <c r="H4851" i="57"/>
  <c r="G4851" i="57"/>
  <c r="I4850" i="57"/>
  <c r="H4850" i="57"/>
  <c r="G4850" i="57"/>
  <c r="I4849" i="57"/>
  <c r="H4849" i="57"/>
  <c r="G4849" i="57"/>
  <c r="I4848" i="57"/>
  <c r="H4848" i="57"/>
  <c r="G4848" i="57"/>
  <c r="I4847" i="57"/>
  <c r="H4847" i="57"/>
  <c r="G4847" i="57"/>
  <c r="I4846" i="57"/>
  <c r="H4846" i="57"/>
  <c r="G4846" i="57"/>
  <c r="I4844" i="57"/>
  <c r="H4844" i="57"/>
  <c r="G4844" i="57"/>
  <c r="I4843" i="57"/>
  <c r="H4843" i="57"/>
  <c r="G4843" i="57"/>
  <c r="I4840" i="57"/>
  <c r="H4840" i="57"/>
  <c r="G4840" i="57"/>
  <c r="I4839" i="57"/>
  <c r="H4839" i="57"/>
  <c r="G4839" i="57"/>
  <c r="I4838" i="57"/>
  <c r="H4838" i="57"/>
  <c r="G4838" i="57"/>
  <c r="I4837" i="57"/>
  <c r="H4837" i="57"/>
  <c r="G4837" i="57"/>
  <c r="I4836" i="57"/>
  <c r="H4836" i="57"/>
  <c r="G4836" i="57"/>
  <c r="I4835" i="57"/>
  <c r="H4835" i="57"/>
  <c r="G4835" i="57"/>
  <c r="I4834" i="57"/>
  <c r="H4834" i="57"/>
  <c r="G4834" i="57"/>
  <c r="I4833" i="57"/>
  <c r="H4833" i="57"/>
  <c r="G4833" i="57"/>
  <c r="I4832" i="57"/>
  <c r="H4832" i="57"/>
  <c r="G4832" i="57"/>
  <c r="I4831" i="57"/>
  <c r="H4831" i="57"/>
  <c r="G4831" i="57"/>
  <c r="I4830" i="57"/>
  <c r="H4830" i="57"/>
  <c r="G4830" i="57"/>
  <c r="I4829" i="57"/>
  <c r="H4829" i="57"/>
  <c r="G4829" i="57"/>
  <c r="I4828" i="57"/>
  <c r="H4828" i="57"/>
  <c r="G4828" i="57"/>
  <c r="I4827" i="57"/>
  <c r="H4827" i="57"/>
  <c r="G4827" i="57"/>
  <c r="I4826" i="57"/>
  <c r="H4826" i="57"/>
  <c r="G4826" i="57"/>
  <c r="I4825" i="57"/>
  <c r="H4825" i="57"/>
  <c r="G4825" i="57"/>
  <c r="I4824" i="57"/>
  <c r="H4824" i="57"/>
  <c r="G4824" i="57"/>
  <c r="I4823" i="57"/>
  <c r="H4823" i="57"/>
  <c r="G4823" i="57"/>
  <c r="I4822" i="57"/>
  <c r="H4822" i="57"/>
  <c r="G4822" i="57"/>
  <c r="I4821" i="57"/>
  <c r="H4821" i="57"/>
  <c r="G4821" i="57"/>
  <c r="I4820" i="57"/>
  <c r="H4820" i="57"/>
  <c r="G4820" i="57"/>
  <c r="I4819" i="57"/>
  <c r="H4819" i="57"/>
  <c r="G4819" i="57"/>
  <c r="I4818" i="57"/>
  <c r="H4818" i="57"/>
  <c r="G4818" i="57"/>
  <c r="I4817" i="57"/>
  <c r="H4817" i="57"/>
  <c r="G4817" i="57"/>
  <c r="I4816" i="57"/>
  <c r="H4816" i="57"/>
  <c r="G4816" i="57"/>
  <c r="I4815" i="57"/>
  <c r="H4815" i="57"/>
  <c r="G4815" i="57"/>
  <c r="I4814" i="57"/>
  <c r="H4814" i="57"/>
  <c r="G4814" i="57"/>
  <c r="I4813" i="57"/>
  <c r="H4813" i="57"/>
  <c r="G4813" i="57"/>
  <c r="I4812" i="57"/>
  <c r="H4812" i="57"/>
  <c r="G4812" i="57"/>
  <c r="I4811" i="57"/>
  <c r="H4811" i="57"/>
  <c r="G4811" i="57"/>
  <c r="I4810" i="57"/>
  <c r="H4810" i="57"/>
  <c r="G4810" i="57"/>
  <c r="I4809" i="57"/>
  <c r="H4809" i="57"/>
  <c r="G4809" i="57"/>
  <c r="I4808" i="57"/>
  <c r="H4808" i="57"/>
  <c r="G4808" i="57"/>
  <c r="I4807" i="57"/>
  <c r="H4807" i="57"/>
  <c r="G4807" i="57"/>
  <c r="I4806" i="57"/>
  <c r="H4806" i="57"/>
  <c r="G4806" i="57"/>
  <c r="I4805" i="57"/>
  <c r="H4805" i="57"/>
  <c r="G4805" i="57"/>
  <c r="I4804" i="57"/>
  <c r="H4804" i="57"/>
  <c r="G4804" i="57"/>
  <c r="I4803" i="57"/>
  <c r="H4803" i="57"/>
  <c r="G4803" i="57"/>
  <c r="I4802" i="57"/>
  <c r="H4802" i="57"/>
  <c r="G4802" i="57"/>
  <c r="I4801" i="57"/>
  <c r="H4801" i="57"/>
  <c r="G4801" i="57"/>
  <c r="I4800" i="57"/>
  <c r="H4800" i="57"/>
  <c r="G4800" i="57"/>
  <c r="I4799" i="57"/>
  <c r="H4799" i="57"/>
  <c r="G4799" i="57"/>
  <c r="I4798" i="57"/>
  <c r="H4798" i="57"/>
  <c r="G4798" i="57"/>
  <c r="I4797" i="57"/>
  <c r="H4797" i="57"/>
  <c r="G4797" i="57"/>
  <c r="I4796" i="57"/>
  <c r="H4796" i="57"/>
  <c r="G4796" i="57"/>
  <c r="I4795" i="57"/>
  <c r="H4795" i="57"/>
  <c r="G4795" i="57"/>
  <c r="I4794" i="57"/>
  <c r="H4794" i="57"/>
  <c r="G4794" i="57"/>
  <c r="I4793" i="57"/>
  <c r="H4793" i="57"/>
  <c r="G4793" i="57"/>
  <c r="I4792" i="57"/>
  <c r="H4792" i="57"/>
  <c r="G4792" i="57"/>
  <c r="I4791" i="57"/>
  <c r="H4791" i="57"/>
  <c r="G4791" i="57"/>
  <c r="I4790" i="57"/>
  <c r="H4790" i="57"/>
  <c r="G4790" i="57"/>
  <c r="I4789" i="57"/>
  <c r="H4789" i="57"/>
  <c r="G4789" i="57"/>
  <c r="I4788" i="57"/>
  <c r="H4788" i="57"/>
  <c r="G4788" i="57"/>
  <c r="I4786" i="57"/>
  <c r="H4786" i="57"/>
  <c r="G4786" i="57"/>
  <c r="I4785" i="57"/>
  <c r="H4785" i="57"/>
  <c r="G4785" i="57"/>
  <c r="I4784" i="57"/>
  <c r="H4784" i="57"/>
  <c r="G4784" i="57"/>
  <c r="I4783" i="57"/>
  <c r="H4783" i="57"/>
  <c r="G4783" i="57"/>
  <c r="I4782" i="57"/>
  <c r="H4782" i="57"/>
  <c r="G4782" i="57"/>
  <c r="I4781" i="57"/>
  <c r="H4781" i="57"/>
  <c r="G4781" i="57"/>
  <c r="I4779" i="57"/>
  <c r="H4779" i="57"/>
  <c r="G4779" i="57"/>
  <c r="I4778" i="57"/>
  <c r="H4778" i="57"/>
  <c r="G4778" i="57"/>
  <c r="I4777" i="57"/>
  <c r="H4777" i="57"/>
  <c r="G4777" i="57"/>
  <c r="I4776" i="57"/>
  <c r="H4776" i="57"/>
  <c r="G4776" i="57"/>
  <c r="I4775" i="57"/>
  <c r="H4775" i="57"/>
  <c r="G4775" i="57"/>
  <c r="I4774" i="57"/>
  <c r="H4774" i="57"/>
  <c r="G4774" i="57"/>
  <c r="I4773" i="57"/>
  <c r="H4773" i="57"/>
  <c r="G4773" i="57"/>
  <c r="I4772" i="57"/>
  <c r="H4772" i="57"/>
  <c r="G4772" i="57"/>
  <c r="I4771" i="57"/>
  <c r="H4771" i="57"/>
  <c r="G4771" i="57"/>
  <c r="I4770" i="57"/>
  <c r="H4770" i="57"/>
  <c r="G4770" i="57"/>
  <c r="I4769" i="57"/>
  <c r="H4769" i="57"/>
  <c r="G4769" i="57"/>
  <c r="I4768" i="57"/>
  <c r="H4768" i="57"/>
  <c r="G4768" i="57"/>
  <c r="I4767" i="57"/>
  <c r="H4767" i="57"/>
  <c r="G4767" i="57"/>
  <c r="I4766" i="57"/>
  <c r="H4766" i="57"/>
  <c r="G4766" i="57"/>
  <c r="I4765" i="57"/>
  <c r="H4765" i="57"/>
  <c r="G4765" i="57"/>
  <c r="I4764" i="57"/>
  <c r="H4764" i="57"/>
  <c r="G4764" i="57"/>
  <c r="I4763" i="57"/>
  <c r="H4763" i="57"/>
  <c r="G4763" i="57"/>
  <c r="I4762" i="57"/>
  <c r="H4762" i="57"/>
  <c r="G4762" i="57"/>
  <c r="I4761" i="57"/>
  <c r="H4761" i="57"/>
  <c r="G4761" i="57"/>
  <c r="I4760" i="57"/>
  <c r="H4760" i="57"/>
  <c r="G4760" i="57"/>
  <c r="I4759" i="57"/>
  <c r="H4759" i="57"/>
  <c r="G4759" i="57"/>
  <c r="I4758" i="57"/>
  <c r="H4758" i="57"/>
  <c r="G4758" i="57"/>
  <c r="I4757" i="57"/>
  <c r="H4757" i="57"/>
  <c r="G4757" i="57"/>
  <c r="I4756" i="57"/>
  <c r="H4756" i="57"/>
  <c r="G4756" i="57"/>
  <c r="I4755" i="57"/>
  <c r="H4755" i="57"/>
  <c r="G4755" i="57"/>
  <c r="I4754" i="57"/>
  <c r="H4754" i="57"/>
  <c r="G4754" i="57"/>
  <c r="I4753" i="57"/>
  <c r="H4753" i="57"/>
  <c r="G4753" i="57"/>
  <c r="I4752" i="57"/>
  <c r="H4752" i="57"/>
  <c r="G4752" i="57"/>
  <c r="I4751" i="57"/>
  <c r="H4751" i="57"/>
  <c r="G4751" i="57"/>
  <c r="I4750" i="57"/>
  <c r="H4750" i="57"/>
  <c r="G4750" i="57"/>
  <c r="G379" i="57"/>
  <c r="G301" i="57"/>
  <c r="H9" i="57"/>
  <c r="I9" i="57"/>
  <c r="G10" i="57"/>
  <c r="H10" i="57"/>
  <c r="I10" i="57"/>
  <c r="G11" i="57"/>
  <c r="H11" i="57"/>
  <c r="I11" i="57"/>
  <c r="G12" i="57"/>
  <c r="H12" i="57"/>
  <c r="I12" i="57"/>
  <c r="G13" i="57"/>
  <c r="H13" i="57"/>
  <c r="I13" i="57"/>
  <c r="G14" i="57"/>
  <c r="H14" i="57"/>
  <c r="I14" i="57"/>
  <c r="G15" i="57"/>
  <c r="H15" i="57"/>
  <c r="I15" i="57"/>
  <c r="G16" i="57"/>
  <c r="H16" i="57"/>
  <c r="I16" i="57"/>
  <c r="G17" i="57"/>
  <c r="H17" i="57"/>
  <c r="I17" i="57"/>
  <c r="H18" i="57"/>
  <c r="I18" i="57"/>
  <c r="G19" i="57"/>
  <c r="H19" i="57"/>
  <c r="I19" i="57"/>
  <c r="H20" i="57"/>
  <c r="I20" i="57"/>
  <c r="G21" i="57"/>
  <c r="H21" i="57"/>
  <c r="I21" i="57"/>
  <c r="G22" i="57"/>
  <c r="H22" i="57"/>
  <c r="I22" i="57"/>
  <c r="G23" i="57"/>
  <c r="H23" i="57"/>
  <c r="I23" i="57"/>
  <c r="G24" i="57"/>
  <c r="H24" i="57"/>
  <c r="I24" i="57"/>
  <c r="G25" i="57"/>
  <c r="H25" i="57"/>
  <c r="I25" i="57"/>
  <c r="G26" i="57"/>
  <c r="H26" i="57"/>
  <c r="I26" i="57"/>
  <c r="G27" i="57"/>
  <c r="H27" i="57"/>
  <c r="I27" i="57"/>
  <c r="G28" i="57"/>
  <c r="H28" i="57"/>
  <c r="I28" i="57"/>
  <c r="G29" i="57"/>
  <c r="H29" i="57"/>
  <c r="I29" i="57"/>
  <c r="G30" i="57"/>
  <c r="H30" i="57"/>
  <c r="I30" i="57"/>
  <c r="G31" i="57"/>
  <c r="H31" i="57"/>
  <c r="I31" i="57"/>
  <c r="G32" i="57"/>
  <c r="H32" i="57"/>
  <c r="I32" i="57"/>
  <c r="G33" i="57"/>
  <c r="H33" i="57"/>
  <c r="I33" i="57"/>
  <c r="G34" i="57"/>
  <c r="H34" i="57"/>
  <c r="I34" i="57"/>
  <c r="G35" i="57"/>
  <c r="H35" i="57"/>
  <c r="I35" i="57"/>
  <c r="G36" i="57"/>
  <c r="H36" i="57"/>
  <c r="I36" i="57"/>
  <c r="G37" i="57"/>
  <c r="H37" i="57"/>
  <c r="I37" i="57"/>
  <c r="G38" i="57"/>
  <c r="H38" i="57"/>
  <c r="I38" i="57"/>
  <c r="G39" i="57"/>
  <c r="H39" i="57"/>
  <c r="I39" i="57"/>
  <c r="G40" i="57"/>
  <c r="H40" i="57"/>
  <c r="I40" i="57"/>
  <c r="G41" i="57"/>
  <c r="H41" i="57"/>
  <c r="I41" i="57"/>
  <c r="G42" i="57"/>
  <c r="H42" i="57"/>
  <c r="I42" i="57"/>
  <c r="G43" i="57"/>
  <c r="H43" i="57"/>
  <c r="I43" i="57"/>
  <c r="G44" i="57"/>
  <c r="H44" i="57"/>
  <c r="I44" i="57"/>
  <c r="G45" i="57"/>
  <c r="H45" i="57"/>
  <c r="I45" i="57"/>
  <c r="G46" i="57"/>
  <c r="H46" i="57"/>
  <c r="I46" i="57"/>
  <c r="G47" i="57"/>
  <c r="H47" i="57"/>
  <c r="I47" i="57"/>
  <c r="G48" i="57"/>
  <c r="H48" i="57"/>
  <c r="I48" i="57"/>
  <c r="G49" i="57"/>
  <c r="H49" i="57"/>
  <c r="I49" i="57"/>
  <c r="G50" i="57"/>
  <c r="H50" i="57"/>
  <c r="I50" i="57"/>
  <c r="G51" i="57"/>
  <c r="H51" i="57"/>
  <c r="I51" i="57"/>
  <c r="G52" i="57"/>
  <c r="H52" i="57"/>
  <c r="I52" i="57"/>
  <c r="G53" i="57"/>
  <c r="H53" i="57"/>
  <c r="I53" i="57"/>
  <c r="G54" i="57"/>
  <c r="H54" i="57"/>
  <c r="I54" i="57"/>
  <c r="G55" i="57"/>
  <c r="H55" i="57"/>
  <c r="I55" i="57"/>
  <c r="G56" i="57"/>
  <c r="H56" i="57"/>
  <c r="I56" i="57"/>
  <c r="G57" i="57"/>
  <c r="H57" i="57"/>
  <c r="I57" i="57"/>
  <c r="G58" i="57"/>
  <c r="H58" i="57"/>
  <c r="I58" i="57"/>
  <c r="G59" i="57"/>
  <c r="H59" i="57"/>
  <c r="I59" i="57"/>
  <c r="G60" i="57"/>
  <c r="H60" i="57"/>
  <c r="I60" i="57"/>
  <c r="G61" i="57"/>
  <c r="H61" i="57"/>
  <c r="I61" i="57"/>
  <c r="G62" i="57"/>
  <c r="H62" i="57"/>
  <c r="I62" i="57"/>
  <c r="G63" i="57"/>
  <c r="H63" i="57"/>
  <c r="I63" i="57"/>
  <c r="G64" i="57"/>
  <c r="H64" i="57"/>
  <c r="I64" i="57"/>
  <c r="G65" i="57"/>
  <c r="H65" i="57"/>
  <c r="I65" i="57"/>
  <c r="G66" i="57"/>
  <c r="H66" i="57"/>
  <c r="I66" i="57"/>
  <c r="G67" i="57"/>
  <c r="H67" i="57"/>
  <c r="I67" i="57"/>
  <c r="G68" i="57"/>
  <c r="H68" i="57"/>
  <c r="I68" i="57"/>
  <c r="G69" i="57"/>
  <c r="H69" i="57"/>
  <c r="I69" i="57"/>
  <c r="G70" i="57"/>
  <c r="H70" i="57"/>
  <c r="I70" i="57"/>
  <c r="G71" i="57"/>
  <c r="H71" i="57"/>
  <c r="I71" i="57"/>
  <c r="G72" i="57"/>
  <c r="H72" i="57"/>
  <c r="I72" i="57"/>
  <c r="G73" i="57"/>
  <c r="H73" i="57"/>
  <c r="I73" i="57"/>
  <c r="G74" i="57"/>
  <c r="H74" i="57"/>
  <c r="I74" i="57"/>
  <c r="G75" i="57"/>
  <c r="H75" i="57"/>
  <c r="I75" i="57"/>
  <c r="G76" i="57"/>
  <c r="H76" i="57"/>
  <c r="I76" i="57"/>
  <c r="G77" i="57"/>
  <c r="H77" i="57"/>
  <c r="I77" i="57"/>
  <c r="G78" i="57"/>
  <c r="H78" i="57"/>
  <c r="I78" i="57"/>
  <c r="G79" i="57"/>
  <c r="H79" i="57"/>
  <c r="I79" i="57"/>
  <c r="G80" i="57"/>
  <c r="H80" i="57"/>
  <c r="I80" i="57"/>
  <c r="G81" i="57"/>
  <c r="H81" i="57"/>
  <c r="I81" i="57"/>
  <c r="G82" i="57"/>
  <c r="H82" i="57"/>
  <c r="I82" i="57"/>
  <c r="G83" i="57"/>
  <c r="H83" i="57"/>
  <c r="I83" i="57"/>
  <c r="G84" i="57"/>
  <c r="H84" i="57"/>
  <c r="I84" i="57"/>
  <c r="G85" i="57"/>
  <c r="H85" i="57"/>
  <c r="I85" i="57"/>
  <c r="G86" i="57"/>
  <c r="H86" i="57"/>
  <c r="I86" i="57"/>
  <c r="G87" i="57"/>
  <c r="H87" i="57"/>
  <c r="I87" i="57"/>
  <c r="G88" i="57"/>
  <c r="H88" i="57"/>
  <c r="I88" i="57"/>
  <c r="G89" i="57"/>
  <c r="H89" i="57"/>
  <c r="I89" i="57"/>
  <c r="G90" i="57"/>
  <c r="H90" i="57"/>
  <c r="I90" i="57"/>
  <c r="G91" i="57"/>
  <c r="H91" i="57"/>
  <c r="I91" i="57"/>
  <c r="G92" i="57"/>
  <c r="H92" i="57"/>
  <c r="I92" i="57"/>
  <c r="G93" i="57"/>
  <c r="H93" i="57"/>
  <c r="I93" i="57"/>
  <c r="G94" i="57"/>
  <c r="H94" i="57"/>
  <c r="I94" i="57"/>
  <c r="G95" i="57"/>
  <c r="H95" i="57"/>
  <c r="I95" i="57"/>
  <c r="G96" i="57"/>
  <c r="H96" i="57"/>
  <c r="I96" i="57"/>
  <c r="G97" i="57"/>
  <c r="H97" i="57"/>
  <c r="I97" i="57"/>
  <c r="G98" i="57"/>
  <c r="H98" i="57"/>
  <c r="I98" i="57"/>
  <c r="G99" i="57"/>
  <c r="H99" i="57"/>
  <c r="I99" i="57"/>
  <c r="G100" i="57"/>
  <c r="H100" i="57"/>
  <c r="I100" i="57"/>
  <c r="G101" i="57"/>
  <c r="H101" i="57"/>
  <c r="I101" i="57"/>
  <c r="G102" i="57"/>
  <c r="H102" i="57"/>
  <c r="I102" i="57"/>
  <c r="G103" i="57"/>
  <c r="H103" i="57"/>
  <c r="I103" i="57"/>
  <c r="G104" i="57"/>
  <c r="H104" i="57"/>
  <c r="I104" i="57"/>
  <c r="G105" i="57"/>
  <c r="H105" i="57"/>
  <c r="I105" i="57"/>
  <c r="G106" i="57"/>
  <c r="H106" i="57"/>
  <c r="I106" i="57"/>
  <c r="G107" i="57"/>
  <c r="H107" i="57"/>
  <c r="I107" i="57"/>
  <c r="G108" i="57"/>
  <c r="H108" i="57"/>
  <c r="I108" i="57"/>
  <c r="G109" i="57"/>
  <c r="H109" i="57"/>
  <c r="I109" i="57"/>
  <c r="G110" i="57"/>
  <c r="H110" i="57"/>
  <c r="I110" i="57"/>
  <c r="G111" i="57"/>
  <c r="H111" i="57"/>
  <c r="I111" i="57"/>
  <c r="G112" i="57"/>
  <c r="H112" i="57"/>
  <c r="I112" i="57"/>
  <c r="G113" i="57"/>
  <c r="H113" i="57"/>
  <c r="I113" i="57"/>
  <c r="G114" i="57"/>
  <c r="H114" i="57"/>
  <c r="I114" i="57"/>
  <c r="G116" i="57"/>
  <c r="H116" i="57"/>
  <c r="I116" i="57"/>
  <c r="G117" i="57"/>
  <c r="H117" i="57"/>
  <c r="I117" i="57"/>
  <c r="G118" i="57"/>
  <c r="H118" i="57"/>
  <c r="I118" i="57"/>
  <c r="G119" i="57"/>
  <c r="H119" i="57"/>
  <c r="I119" i="57"/>
  <c r="G120" i="57"/>
  <c r="H120" i="57"/>
  <c r="I120" i="57"/>
  <c r="G121" i="57"/>
  <c r="H121" i="57"/>
  <c r="I121" i="57"/>
  <c r="G122" i="57"/>
  <c r="H122" i="57"/>
  <c r="I122" i="57"/>
  <c r="G123" i="57"/>
  <c r="H123" i="57"/>
  <c r="I123" i="57"/>
  <c r="G124" i="57"/>
  <c r="H124" i="57"/>
  <c r="I124" i="57"/>
  <c r="G125" i="57"/>
  <c r="H125" i="57"/>
  <c r="I125" i="57"/>
  <c r="G126" i="57"/>
  <c r="H126" i="57"/>
  <c r="I126" i="57"/>
  <c r="G127" i="57"/>
  <c r="H127" i="57"/>
  <c r="I127" i="57"/>
  <c r="G128" i="57"/>
  <c r="H128" i="57"/>
  <c r="I128" i="57"/>
  <c r="G129" i="57"/>
  <c r="H129" i="57"/>
  <c r="I129" i="57"/>
  <c r="G130" i="57"/>
  <c r="H130" i="57"/>
  <c r="I130" i="57"/>
  <c r="G131" i="57"/>
  <c r="H131" i="57"/>
  <c r="I131" i="57"/>
  <c r="G132" i="57"/>
  <c r="H132" i="57"/>
  <c r="I132" i="57"/>
  <c r="G133" i="57"/>
  <c r="H133" i="57"/>
  <c r="I133" i="57"/>
  <c r="G134" i="57"/>
  <c r="H134" i="57"/>
  <c r="I134" i="57"/>
  <c r="G135" i="57"/>
  <c r="H135" i="57"/>
  <c r="I135" i="57"/>
  <c r="G137" i="57"/>
  <c r="H137" i="57"/>
  <c r="I137" i="57"/>
  <c r="G138" i="57"/>
  <c r="H138" i="57"/>
  <c r="I138" i="57"/>
  <c r="G139" i="57"/>
  <c r="H139" i="57"/>
  <c r="I139" i="57"/>
  <c r="G140" i="57"/>
  <c r="H140" i="57"/>
  <c r="I140" i="57"/>
  <c r="G141" i="57"/>
  <c r="H141" i="57"/>
  <c r="I141" i="57"/>
  <c r="G142" i="57"/>
  <c r="H142" i="57"/>
  <c r="I142" i="57"/>
  <c r="G143" i="57"/>
  <c r="H143" i="57"/>
  <c r="I143" i="57"/>
  <c r="G144" i="57"/>
  <c r="H144" i="57"/>
  <c r="I144" i="57"/>
  <c r="G145" i="57"/>
  <c r="H145" i="57"/>
  <c r="I145" i="57"/>
  <c r="G146" i="57"/>
  <c r="H146" i="57"/>
  <c r="I146" i="57"/>
  <c r="G147" i="57"/>
  <c r="H147" i="57"/>
  <c r="I147" i="57"/>
  <c r="G148" i="57"/>
  <c r="H148" i="57"/>
  <c r="I148" i="57"/>
  <c r="G149" i="57"/>
  <c r="H149" i="57"/>
  <c r="I149" i="57"/>
  <c r="G150" i="57"/>
  <c r="H150" i="57"/>
  <c r="I150" i="57"/>
  <c r="G151" i="57"/>
  <c r="H151" i="57"/>
  <c r="I151" i="57"/>
  <c r="G152" i="57"/>
  <c r="H152" i="57"/>
  <c r="I152" i="57"/>
  <c r="G153" i="57"/>
  <c r="H153" i="57"/>
  <c r="I153" i="57"/>
  <c r="G154" i="57"/>
  <c r="H154" i="57"/>
  <c r="I154" i="57"/>
  <c r="G155" i="57"/>
  <c r="H155" i="57"/>
  <c r="I155" i="57"/>
  <c r="G157" i="57"/>
  <c r="H157" i="57"/>
  <c r="I157" i="57"/>
  <c r="G158" i="57"/>
  <c r="H158" i="57"/>
  <c r="I158" i="57"/>
  <c r="G159" i="57"/>
  <c r="H159" i="57"/>
  <c r="I159" i="57"/>
  <c r="G160" i="57"/>
  <c r="H160" i="57"/>
  <c r="I160" i="57"/>
  <c r="G161" i="57"/>
  <c r="H161" i="57"/>
  <c r="I161" i="57"/>
  <c r="G162" i="57"/>
  <c r="H162" i="57"/>
  <c r="I162" i="57"/>
  <c r="G163" i="57"/>
  <c r="H163" i="57"/>
  <c r="I163" i="57"/>
  <c r="G164" i="57"/>
  <c r="H164" i="57"/>
  <c r="I164" i="57"/>
  <c r="G165" i="57"/>
  <c r="H165" i="57"/>
  <c r="I165" i="57"/>
  <c r="G166" i="57"/>
  <c r="H166" i="57"/>
  <c r="I166" i="57"/>
  <c r="G167" i="57"/>
  <c r="H167" i="57"/>
  <c r="I167" i="57"/>
  <c r="G168" i="57"/>
  <c r="H168" i="57"/>
  <c r="I168" i="57"/>
  <c r="G169" i="57"/>
  <c r="H169" i="57"/>
  <c r="I169" i="57"/>
  <c r="G170" i="57"/>
  <c r="H170" i="57"/>
  <c r="I170" i="57"/>
  <c r="G171" i="57"/>
  <c r="H171" i="57"/>
  <c r="I171" i="57"/>
  <c r="G172" i="57"/>
  <c r="H172" i="57"/>
  <c r="I172" i="57"/>
  <c r="G173" i="57"/>
  <c r="H173" i="57"/>
  <c r="I173" i="57"/>
  <c r="G174" i="57"/>
  <c r="H174" i="57"/>
  <c r="I174" i="57"/>
  <c r="G175" i="57"/>
  <c r="H175" i="57"/>
  <c r="I175" i="57"/>
  <c r="G176" i="57"/>
  <c r="H176" i="57"/>
  <c r="I176" i="57"/>
  <c r="G177" i="57"/>
  <c r="H177" i="57"/>
  <c r="I177" i="57"/>
  <c r="G178" i="57"/>
  <c r="H178" i="57"/>
  <c r="I178" i="57"/>
  <c r="G179" i="57"/>
  <c r="H179" i="57"/>
  <c r="I179" i="57"/>
  <c r="G180" i="57"/>
  <c r="H180" i="57"/>
  <c r="I180" i="57"/>
  <c r="G181" i="57"/>
  <c r="H181" i="57"/>
  <c r="I181" i="57"/>
  <c r="G183" i="57"/>
  <c r="H183" i="57"/>
  <c r="I183" i="57"/>
  <c r="G184" i="57"/>
  <c r="H184" i="57"/>
  <c r="I184" i="57"/>
  <c r="G185" i="57"/>
  <c r="H185" i="57"/>
  <c r="I185" i="57"/>
  <c r="G186" i="57"/>
  <c r="H186" i="57"/>
  <c r="I186" i="57"/>
  <c r="G187" i="57"/>
  <c r="H187" i="57"/>
  <c r="I187" i="57"/>
  <c r="G188" i="57"/>
  <c r="H188" i="57"/>
  <c r="I188" i="57"/>
  <c r="G190" i="57"/>
  <c r="H190" i="57"/>
  <c r="I190" i="57"/>
  <c r="G191" i="57"/>
  <c r="H191" i="57"/>
  <c r="I191" i="57"/>
  <c r="G192" i="57"/>
  <c r="H192" i="57"/>
  <c r="I192" i="57"/>
  <c r="G193" i="57"/>
  <c r="H193" i="57"/>
  <c r="I193" i="57"/>
  <c r="G194" i="57"/>
  <c r="H194" i="57"/>
  <c r="I194" i="57"/>
  <c r="G195" i="57"/>
  <c r="H195" i="57"/>
  <c r="I195" i="57"/>
  <c r="G196" i="57"/>
  <c r="H196" i="57"/>
  <c r="I196" i="57"/>
  <c r="G197" i="57"/>
  <c r="H197" i="57"/>
  <c r="I197" i="57"/>
  <c r="G198" i="57"/>
  <c r="H198" i="57"/>
  <c r="I198" i="57"/>
  <c r="G199" i="57"/>
  <c r="H199" i="57"/>
  <c r="I199" i="57"/>
  <c r="G200" i="57"/>
  <c r="H200" i="57"/>
  <c r="I200" i="57"/>
  <c r="G201" i="57"/>
  <c r="H201" i="57"/>
  <c r="I201" i="57"/>
  <c r="G202" i="57"/>
  <c r="H202" i="57"/>
  <c r="I202" i="57"/>
  <c r="G203" i="57"/>
  <c r="H203" i="57"/>
  <c r="I203" i="57"/>
  <c r="G204" i="57"/>
  <c r="H204" i="57"/>
  <c r="I204" i="57"/>
  <c r="G205" i="57"/>
  <c r="H205" i="57"/>
  <c r="I205" i="57"/>
  <c r="G206" i="57"/>
  <c r="H206" i="57"/>
  <c r="I206" i="57"/>
  <c r="G207" i="57"/>
  <c r="H207" i="57"/>
  <c r="I207" i="57"/>
  <c r="G208" i="57"/>
  <c r="H208" i="57"/>
  <c r="I208" i="57"/>
  <c r="G209" i="57"/>
  <c r="H209" i="57"/>
  <c r="I209" i="57"/>
  <c r="G210" i="57"/>
  <c r="H210" i="57"/>
  <c r="I210" i="57"/>
  <c r="G211" i="57"/>
  <c r="H211" i="57"/>
  <c r="I211" i="57"/>
  <c r="G212" i="57"/>
  <c r="H212" i="57"/>
  <c r="I212" i="57"/>
  <c r="G213" i="57"/>
  <c r="H213" i="57"/>
  <c r="I213" i="57"/>
  <c r="G214" i="57"/>
  <c r="H214" i="57"/>
  <c r="I214" i="57"/>
  <c r="G215" i="57"/>
  <c r="H215" i="57"/>
  <c r="I215" i="57"/>
  <c r="G217" i="57"/>
  <c r="H217" i="57"/>
  <c r="I217" i="57"/>
  <c r="G218" i="57"/>
  <c r="H218" i="57"/>
  <c r="I218" i="57"/>
  <c r="G219" i="57"/>
  <c r="H219" i="57"/>
  <c r="I219" i="57"/>
  <c r="G220" i="57"/>
  <c r="H220" i="57"/>
  <c r="I220" i="57"/>
  <c r="G221" i="57"/>
  <c r="H221" i="57"/>
  <c r="I221" i="57"/>
  <c r="G222" i="57"/>
  <c r="H222" i="57"/>
  <c r="I222" i="57"/>
  <c r="G223" i="57"/>
  <c r="H223" i="57"/>
  <c r="I223" i="57"/>
  <c r="G224" i="57"/>
  <c r="H224" i="57"/>
  <c r="I224" i="57"/>
  <c r="G225" i="57"/>
  <c r="H225" i="57"/>
  <c r="I225" i="57"/>
  <c r="G226" i="57"/>
  <c r="H226" i="57"/>
  <c r="I226" i="57"/>
  <c r="G227" i="57"/>
  <c r="H227" i="57"/>
  <c r="I227" i="57"/>
  <c r="G228" i="57"/>
  <c r="H228" i="57"/>
  <c r="I228" i="57"/>
  <c r="G229" i="57"/>
  <c r="H229" i="57"/>
  <c r="I229" i="57"/>
  <c r="G230" i="57"/>
  <c r="H230" i="57"/>
  <c r="I230" i="57"/>
  <c r="G231" i="57"/>
  <c r="H231" i="57"/>
  <c r="I231" i="57"/>
  <c r="G232" i="57"/>
  <c r="H232" i="57"/>
  <c r="I232" i="57"/>
  <c r="G233" i="57"/>
  <c r="H233" i="57"/>
  <c r="I233" i="57"/>
  <c r="G234" i="57"/>
  <c r="H234" i="57"/>
  <c r="I234" i="57"/>
  <c r="G235" i="57"/>
  <c r="H235" i="57"/>
  <c r="I235" i="57"/>
  <c r="G236" i="57"/>
  <c r="H236" i="57"/>
  <c r="I236" i="57"/>
  <c r="G237" i="57"/>
  <c r="H237" i="57"/>
  <c r="I237" i="57"/>
  <c r="G238" i="57"/>
  <c r="H238" i="57"/>
  <c r="I238" i="57"/>
  <c r="G239" i="57"/>
  <c r="H239" i="57"/>
  <c r="I239" i="57"/>
  <c r="G240" i="57"/>
  <c r="H240" i="57"/>
  <c r="I240" i="57"/>
  <c r="G241" i="57"/>
  <c r="H241" i="57"/>
  <c r="I241" i="57"/>
  <c r="G242" i="57"/>
  <c r="H242" i="57"/>
  <c r="I242" i="57"/>
  <c r="G243" i="57"/>
  <c r="H243" i="57"/>
  <c r="I243" i="57"/>
  <c r="G244" i="57"/>
  <c r="H244" i="57"/>
  <c r="I244" i="57"/>
  <c r="G245" i="57"/>
  <c r="H245" i="57"/>
  <c r="I245" i="57"/>
  <c r="G246" i="57"/>
  <c r="H246" i="57"/>
  <c r="I246" i="57"/>
  <c r="G247" i="57"/>
  <c r="H247" i="57"/>
  <c r="I247" i="57"/>
  <c r="G248" i="57"/>
  <c r="H248" i="57"/>
  <c r="I248" i="57"/>
  <c r="G249" i="57"/>
  <c r="H249" i="57"/>
  <c r="I249" i="57"/>
  <c r="G250" i="57"/>
  <c r="H250" i="57"/>
  <c r="I250" i="57"/>
  <c r="G251" i="57"/>
  <c r="H251" i="57"/>
  <c r="I251" i="57"/>
  <c r="G252" i="57"/>
  <c r="H252" i="57"/>
  <c r="I252" i="57"/>
  <c r="G253" i="57"/>
  <c r="H253" i="57"/>
  <c r="I253" i="57"/>
  <c r="G254" i="57"/>
  <c r="H254" i="57"/>
  <c r="I254" i="57"/>
  <c r="G255" i="57"/>
  <c r="H255" i="57"/>
  <c r="I255" i="57"/>
  <c r="G256" i="57"/>
  <c r="H256" i="57"/>
  <c r="I256" i="57"/>
  <c r="G257" i="57"/>
  <c r="H257" i="57"/>
  <c r="I257" i="57"/>
  <c r="G258" i="57"/>
  <c r="H258" i="57"/>
  <c r="I258" i="57"/>
  <c r="G259" i="57"/>
  <c r="H259" i="57"/>
  <c r="I259" i="57"/>
  <c r="G260" i="57"/>
  <c r="H260" i="57"/>
  <c r="I260" i="57"/>
  <c r="G261" i="57"/>
  <c r="H261" i="57"/>
  <c r="I261" i="57"/>
  <c r="G266" i="57"/>
  <c r="H266" i="57"/>
  <c r="I266" i="57"/>
  <c r="G267" i="57"/>
  <c r="H267" i="57"/>
  <c r="I267" i="57"/>
  <c r="G268" i="57"/>
  <c r="H268" i="57"/>
  <c r="I268" i="57"/>
  <c r="G269" i="57"/>
  <c r="H269" i="57"/>
  <c r="I269" i="57"/>
  <c r="G270" i="57"/>
  <c r="H270" i="57"/>
  <c r="I270" i="57"/>
  <c r="G271" i="57"/>
  <c r="H271" i="57"/>
  <c r="I271" i="57"/>
  <c r="G272" i="57"/>
  <c r="H272" i="57"/>
  <c r="I272" i="57"/>
  <c r="G273" i="57"/>
  <c r="H273" i="57"/>
  <c r="I273" i="57"/>
  <c r="G274" i="57"/>
  <c r="H274" i="57"/>
  <c r="I274" i="57"/>
  <c r="G275" i="57"/>
  <c r="H275" i="57"/>
  <c r="I275" i="57"/>
  <c r="G276" i="57"/>
  <c r="H276" i="57"/>
  <c r="I276" i="57"/>
  <c r="G277" i="57"/>
  <c r="H277" i="57"/>
  <c r="I277" i="57"/>
  <c r="G278" i="57"/>
  <c r="H278" i="57"/>
  <c r="I278" i="57"/>
  <c r="G279" i="57"/>
  <c r="H279" i="57"/>
  <c r="I279" i="57"/>
  <c r="G280" i="57"/>
  <c r="H280" i="57"/>
  <c r="I280" i="57"/>
  <c r="G281" i="57"/>
  <c r="H281" i="57"/>
  <c r="I281" i="57"/>
  <c r="G283" i="57"/>
  <c r="H283" i="57"/>
  <c r="I283" i="57"/>
  <c r="G284" i="57"/>
  <c r="H284" i="57"/>
  <c r="I284" i="57"/>
  <c r="G285" i="57"/>
  <c r="H285" i="57"/>
  <c r="I285" i="57"/>
  <c r="G286" i="57"/>
  <c r="H286" i="57"/>
  <c r="I286" i="57"/>
  <c r="G287" i="57"/>
  <c r="H287" i="57"/>
  <c r="I287" i="57"/>
  <c r="G288" i="57"/>
  <c r="H288" i="57"/>
  <c r="I288" i="57"/>
  <c r="G289" i="57"/>
  <c r="H289" i="57"/>
  <c r="I289" i="57"/>
  <c r="G290" i="57"/>
  <c r="H290" i="57"/>
  <c r="I290" i="57"/>
  <c r="G291" i="57"/>
  <c r="H291" i="57"/>
  <c r="I291" i="57"/>
  <c r="G292" i="57"/>
  <c r="H292" i="57"/>
  <c r="I292" i="57"/>
  <c r="G293" i="57"/>
  <c r="H293" i="57"/>
  <c r="I293" i="57"/>
  <c r="G294" i="57"/>
  <c r="H294" i="57"/>
  <c r="I294" i="57"/>
  <c r="G295" i="57"/>
  <c r="H295" i="57"/>
  <c r="I295" i="57"/>
  <c r="G296" i="57"/>
  <c r="H296" i="57"/>
  <c r="I296" i="57"/>
  <c r="G297" i="57"/>
  <c r="H297" i="57"/>
  <c r="I297" i="57"/>
  <c r="G298" i="57"/>
  <c r="H298" i="57"/>
  <c r="I298" i="57"/>
  <c r="G299" i="57"/>
  <c r="H299" i="57"/>
  <c r="I299" i="57"/>
  <c r="H301" i="57"/>
  <c r="I301" i="57"/>
  <c r="G302" i="57"/>
  <c r="H302" i="57"/>
  <c r="I302" i="57"/>
  <c r="G303" i="57"/>
  <c r="H303" i="57"/>
  <c r="I303" i="57"/>
  <c r="G304" i="57"/>
  <c r="H304" i="57"/>
  <c r="I304" i="57"/>
  <c r="G305" i="57"/>
  <c r="H305" i="57"/>
  <c r="I305" i="57"/>
  <c r="G306" i="57"/>
  <c r="H306" i="57"/>
  <c r="I306" i="57"/>
  <c r="G307" i="57"/>
  <c r="H307" i="57"/>
  <c r="I307" i="57"/>
  <c r="G308" i="57"/>
  <c r="H308" i="57"/>
  <c r="I308" i="57"/>
  <c r="G309" i="57"/>
  <c r="H309" i="57"/>
  <c r="I309" i="57"/>
  <c r="G310" i="57"/>
  <c r="H310" i="57"/>
  <c r="I310" i="57"/>
  <c r="G311" i="57"/>
  <c r="H311" i="57"/>
  <c r="I311" i="57"/>
  <c r="G313" i="57"/>
  <c r="H313" i="57"/>
  <c r="I313" i="57"/>
  <c r="G314" i="57"/>
  <c r="H314" i="57"/>
  <c r="I314" i="57"/>
  <c r="G315" i="57"/>
  <c r="H315" i="57"/>
  <c r="I315" i="57"/>
  <c r="G316" i="57"/>
  <c r="H316" i="57"/>
  <c r="I316" i="57"/>
  <c r="G317" i="57"/>
  <c r="H317" i="57"/>
  <c r="I317" i="57"/>
  <c r="G318" i="57"/>
  <c r="H318" i="57"/>
  <c r="I318" i="57"/>
  <c r="G319" i="57"/>
  <c r="H319" i="57"/>
  <c r="I319" i="57"/>
  <c r="G320" i="57"/>
  <c r="H320" i="57"/>
  <c r="I320" i="57"/>
  <c r="G321" i="57"/>
  <c r="H321" i="57"/>
  <c r="I321" i="57"/>
  <c r="G322" i="57"/>
  <c r="H322" i="57"/>
  <c r="I322" i="57"/>
  <c r="G323" i="57"/>
  <c r="H323" i="57"/>
  <c r="I323" i="57"/>
  <c r="G324" i="57"/>
  <c r="H324" i="57"/>
  <c r="I324" i="57"/>
  <c r="G325" i="57"/>
  <c r="H325" i="57"/>
  <c r="I325" i="57"/>
  <c r="G326" i="57"/>
  <c r="H326" i="57"/>
  <c r="I326" i="57"/>
  <c r="G327" i="57"/>
  <c r="H327" i="57"/>
  <c r="I327" i="57"/>
  <c r="G328" i="57"/>
  <c r="H328" i="57"/>
  <c r="I328" i="57"/>
  <c r="G329" i="57"/>
  <c r="H329" i="57"/>
  <c r="I329" i="57"/>
  <c r="G330" i="57"/>
  <c r="H330" i="57"/>
  <c r="I330" i="57"/>
  <c r="G331" i="57"/>
  <c r="H331" i="57"/>
  <c r="I331" i="57"/>
  <c r="G332" i="57"/>
  <c r="H332" i="57"/>
  <c r="I332" i="57"/>
  <c r="G333" i="57"/>
  <c r="H333" i="57"/>
  <c r="I333" i="57"/>
  <c r="G334" i="57"/>
  <c r="H334" i="57"/>
  <c r="I334" i="57"/>
  <c r="G335" i="57"/>
  <c r="H335" i="57"/>
  <c r="I335" i="57"/>
  <c r="G337" i="57"/>
  <c r="H337" i="57"/>
  <c r="I337" i="57"/>
  <c r="G338" i="57"/>
  <c r="H338" i="57"/>
  <c r="I338" i="57"/>
  <c r="G339" i="57"/>
  <c r="H339" i="57"/>
  <c r="I339" i="57"/>
  <c r="G340" i="57"/>
  <c r="H340" i="57"/>
  <c r="I340" i="57"/>
  <c r="G341" i="57"/>
  <c r="H341" i="57"/>
  <c r="I341" i="57"/>
  <c r="G342" i="57"/>
  <c r="H342" i="57"/>
  <c r="I342" i="57"/>
  <c r="G343" i="57"/>
  <c r="H343" i="57"/>
  <c r="I343" i="57"/>
  <c r="G344" i="57"/>
  <c r="H344" i="57"/>
  <c r="I344" i="57"/>
  <c r="G345" i="57"/>
  <c r="H345" i="57"/>
  <c r="I345" i="57"/>
  <c r="G346" i="57"/>
  <c r="H346" i="57"/>
  <c r="I346" i="57"/>
  <c r="G347" i="57"/>
  <c r="H347" i="57"/>
  <c r="I347" i="57"/>
  <c r="G348" i="57"/>
  <c r="H348" i="57"/>
  <c r="I348" i="57"/>
  <c r="G349" i="57"/>
  <c r="H349" i="57"/>
  <c r="I349" i="57"/>
  <c r="G350" i="57"/>
  <c r="H350" i="57"/>
  <c r="I350" i="57"/>
  <c r="G351" i="57"/>
  <c r="H351" i="57"/>
  <c r="I351" i="57"/>
  <c r="G352" i="57"/>
  <c r="H352" i="57"/>
  <c r="I352" i="57"/>
  <c r="G353" i="57"/>
  <c r="H353" i="57"/>
  <c r="I353" i="57"/>
  <c r="G354" i="57"/>
  <c r="H354" i="57"/>
  <c r="I354" i="57"/>
  <c r="G355" i="57"/>
  <c r="H355" i="57"/>
  <c r="I355" i="57"/>
  <c r="G356" i="57"/>
  <c r="H356" i="57"/>
  <c r="I356" i="57"/>
  <c r="G357" i="57"/>
  <c r="H357" i="57"/>
  <c r="I357" i="57"/>
  <c r="G358" i="57"/>
  <c r="H358" i="57"/>
  <c r="I358" i="57"/>
  <c r="G359" i="57"/>
  <c r="H359" i="57"/>
  <c r="I359" i="57"/>
  <c r="G360" i="57"/>
  <c r="H360" i="57"/>
  <c r="I360" i="57"/>
  <c r="G361" i="57"/>
  <c r="H361" i="57"/>
  <c r="I361" i="57"/>
  <c r="G362" i="57"/>
  <c r="H362" i="57"/>
  <c r="I362" i="57"/>
  <c r="G363" i="57"/>
  <c r="H363" i="57"/>
  <c r="I363" i="57"/>
  <c r="G364" i="57"/>
  <c r="H364" i="57"/>
  <c r="I364" i="57"/>
  <c r="G366" i="57"/>
  <c r="H366" i="57"/>
  <c r="I366" i="57"/>
  <c r="G367" i="57"/>
  <c r="H367" i="57"/>
  <c r="I367" i="57"/>
  <c r="G368" i="57"/>
  <c r="H368" i="57"/>
  <c r="I368" i="57"/>
  <c r="G369" i="57"/>
  <c r="H369" i="57"/>
  <c r="I369" i="57"/>
  <c r="G370" i="57"/>
  <c r="H370" i="57"/>
  <c r="I370" i="57"/>
  <c r="G371" i="57"/>
  <c r="H371" i="57"/>
  <c r="I371" i="57"/>
  <c r="G372" i="57"/>
  <c r="H372" i="57"/>
  <c r="I372" i="57"/>
  <c r="G373" i="57"/>
  <c r="H373" i="57"/>
  <c r="I373" i="57"/>
  <c r="G374" i="57"/>
  <c r="H374" i="57"/>
  <c r="I374" i="57"/>
  <c r="G375" i="57"/>
  <c r="H375" i="57"/>
  <c r="I375" i="57"/>
  <c r="G376" i="57"/>
  <c r="H376" i="57"/>
  <c r="I376" i="57"/>
  <c r="G377" i="57"/>
  <c r="H377" i="57"/>
  <c r="I377" i="57"/>
  <c r="G378" i="57"/>
  <c r="H378" i="57"/>
  <c r="I378" i="57"/>
  <c r="H379" i="57"/>
  <c r="I379" i="57"/>
  <c r="G380" i="57"/>
  <c r="H380" i="57"/>
  <c r="I380" i="57"/>
  <c r="G381" i="57"/>
  <c r="H381" i="57"/>
  <c r="I381" i="57"/>
  <c r="G382" i="57"/>
  <c r="H382" i="57"/>
  <c r="I382" i="57"/>
  <c r="G383" i="57"/>
  <c r="H383" i="57"/>
  <c r="I383" i="57"/>
  <c r="G384" i="57"/>
  <c r="H384" i="57"/>
  <c r="I384" i="57"/>
  <c r="G385" i="57"/>
  <c r="H385" i="57"/>
  <c r="I385" i="57"/>
  <c r="G386" i="57"/>
  <c r="H386" i="57"/>
  <c r="I386" i="57"/>
  <c r="G387" i="57"/>
  <c r="H387" i="57"/>
  <c r="I387" i="57"/>
  <c r="G388" i="57"/>
  <c r="H388" i="57"/>
  <c r="I388" i="57"/>
  <c r="G389" i="57"/>
  <c r="H389" i="57"/>
  <c r="I389" i="57"/>
  <c r="G390" i="57"/>
  <c r="H390" i="57"/>
  <c r="I390" i="57"/>
  <c r="G392" i="57"/>
  <c r="H392" i="57"/>
  <c r="I392" i="57"/>
  <c r="G393" i="57"/>
  <c r="H393" i="57"/>
  <c r="I393" i="57"/>
  <c r="G394" i="57"/>
  <c r="H394" i="57"/>
  <c r="I394" i="57"/>
  <c r="G395" i="57"/>
  <c r="H395" i="57"/>
  <c r="I395" i="57"/>
  <c r="G396" i="57"/>
  <c r="H396" i="57"/>
  <c r="I396" i="57"/>
  <c r="G397" i="57"/>
  <c r="H397" i="57"/>
  <c r="I397" i="57"/>
  <c r="G398" i="57"/>
  <c r="H398" i="57"/>
  <c r="I398" i="57"/>
  <c r="G399" i="57"/>
  <c r="H399" i="57"/>
  <c r="I399" i="57"/>
  <c r="G400" i="57"/>
  <c r="H400" i="57"/>
  <c r="I400" i="57"/>
  <c r="G401" i="57"/>
  <c r="H401" i="57"/>
  <c r="I401" i="57"/>
  <c r="G402" i="57"/>
  <c r="H402" i="57"/>
  <c r="I402" i="57"/>
  <c r="G403" i="57"/>
  <c r="H403" i="57"/>
  <c r="I403" i="57"/>
  <c r="G404" i="57"/>
  <c r="H404" i="57"/>
  <c r="I404" i="57"/>
  <c r="G405" i="57"/>
  <c r="H405" i="57"/>
  <c r="I405" i="57"/>
  <c r="G406" i="57"/>
  <c r="H406" i="57"/>
  <c r="I406" i="57"/>
  <c r="G407" i="57"/>
  <c r="H407" i="57"/>
  <c r="I407" i="57"/>
  <c r="G408" i="57"/>
  <c r="H408" i="57"/>
  <c r="I408" i="57"/>
  <c r="G409" i="57"/>
  <c r="H409" i="57"/>
  <c r="I409" i="57"/>
  <c r="G410" i="57"/>
  <c r="H410" i="57"/>
  <c r="I410" i="57"/>
  <c r="G411" i="57"/>
  <c r="H411" i="57"/>
  <c r="I411" i="57"/>
  <c r="G412" i="57"/>
  <c r="H412" i="57"/>
  <c r="I412" i="57"/>
  <c r="G413" i="57"/>
  <c r="H413" i="57"/>
  <c r="I413" i="57"/>
  <c r="G414" i="57"/>
  <c r="H414" i="57"/>
  <c r="I414" i="57"/>
  <c r="G415" i="57"/>
  <c r="H415" i="57"/>
  <c r="I415" i="57"/>
  <c r="G416" i="57"/>
  <c r="H416" i="57"/>
  <c r="I416" i="57"/>
  <c r="G417" i="57"/>
  <c r="H417" i="57"/>
  <c r="I417" i="57"/>
  <c r="G418" i="57"/>
  <c r="H418" i="57"/>
  <c r="I418" i="57"/>
  <c r="G419" i="57"/>
  <c r="H419" i="57"/>
  <c r="I419" i="57"/>
  <c r="G420" i="57"/>
  <c r="H420" i="57"/>
  <c r="I420" i="57"/>
  <c r="G421" i="57"/>
  <c r="H421" i="57"/>
  <c r="I421" i="57"/>
  <c r="G422" i="57"/>
  <c r="H422" i="57"/>
  <c r="I422" i="57"/>
  <c r="G423" i="57"/>
  <c r="H423" i="57"/>
  <c r="I423" i="57"/>
  <c r="G424" i="57"/>
  <c r="H424" i="57"/>
  <c r="I424" i="57"/>
  <c r="G425" i="57"/>
  <c r="H425" i="57"/>
  <c r="I425" i="57"/>
  <c r="G426" i="57"/>
  <c r="H426" i="57"/>
  <c r="I426" i="57"/>
  <c r="G427" i="57"/>
  <c r="H427" i="57"/>
  <c r="I427" i="57"/>
  <c r="G428" i="57"/>
  <c r="H428" i="57"/>
  <c r="I428" i="57"/>
  <c r="G429" i="57"/>
  <c r="H429" i="57"/>
  <c r="I429" i="57"/>
  <c r="G430" i="57"/>
  <c r="H430" i="57"/>
  <c r="I430" i="57"/>
  <c r="G431" i="57"/>
  <c r="H431" i="57"/>
  <c r="I431" i="57"/>
  <c r="G432" i="57"/>
  <c r="H432" i="57"/>
  <c r="I432" i="57"/>
  <c r="G433" i="57"/>
  <c r="H433" i="57"/>
  <c r="I433" i="57"/>
  <c r="G435" i="57"/>
  <c r="H435" i="57"/>
  <c r="I435" i="57"/>
  <c r="G436" i="57"/>
  <c r="H436" i="57"/>
  <c r="I436" i="57"/>
  <c r="G437" i="57"/>
  <c r="H437" i="57"/>
  <c r="I437" i="57"/>
  <c r="G438" i="57"/>
  <c r="H438" i="57"/>
  <c r="I438" i="57"/>
  <c r="G439" i="57"/>
  <c r="H439" i="57"/>
  <c r="I439" i="57"/>
  <c r="G440" i="57"/>
  <c r="H440" i="57"/>
  <c r="I440" i="57"/>
  <c r="G441" i="57"/>
  <c r="H441" i="57"/>
  <c r="I441" i="57"/>
  <c r="G442" i="57"/>
  <c r="H442" i="57"/>
  <c r="I442" i="57"/>
  <c r="G443" i="57"/>
  <c r="H443" i="57"/>
  <c r="I443" i="57"/>
  <c r="G444" i="57"/>
  <c r="H444" i="57"/>
  <c r="I444" i="57"/>
  <c r="G445" i="57"/>
  <c r="H445" i="57"/>
  <c r="I445" i="57"/>
  <c r="G446" i="57"/>
  <c r="H446" i="57"/>
  <c r="I446" i="57"/>
  <c r="G447" i="57"/>
  <c r="H447" i="57"/>
  <c r="I447" i="57"/>
  <c r="G448" i="57"/>
  <c r="H448" i="57"/>
  <c r="I448" i="57"/>
  <c r="G449" i="57"/>
  <c r="H449" i="57"/>
  <c r="I449" i="57"/>
  <c r="G450" i="57"/>
  <c r="H450" i="57"/>
  <c r="I450" i="57"/>
  <c r="G451" i="57"/>
  <c r="H451" i="57"/>
  <c r="I451" i="57"/>
  <c r="G452" i="57"/>
  <c r="H452" i="57"/>
  <c r="I452" i="57"/>
  <c r="G453" i="57"/>
  <c r="H453" i="57"/>
  <c r="I453" i="57"/>
  <c r="G454" i="57"/>
  <c r="H454" i="57"/>
  <c r="I454" i="57"/>
  <c r="G455" i="57"/>
  <c r="H455" i="57"/>
  <c r="I455" i="57"/>
  <c r="G456" i="57"/>
  <c r="H456" i="57"/>
  <c r="I456" i="57"/>
  <c r="G458" i="57"/>
  <c r="H458" i="57"/>
  <c r="I458" i="57"/>
  <c r="G459" i="57"/>
  <c r="H459" i="57"/>
  <c r="I459" i="57"/>
  <c r="G460" i="57"/>
  <c r="H460" i="57"/>
  <c r="I460" i="57"/>
  <c r="G461" i="57"/>
  <c r="H461" i="57"/>
  <c r="I461" i="57"/>
  <c r="G462" i="57"/>
  <c r="H462" i="57"/>
  <c r="I462" i="57"/>
  <c r="G463" i="57"/>
  <c r="H463" i="57"/>
  <c r="I463" i="57"/>
  <c r="G464" i="57"/>
  <c r="H464" i="57"/>
  <c r="I464" i="57"/>
  <c r="G465" i="57"/>
  <c r="H465" i="57"/>
  <c r="I465" i="57"/>
  <c r="G466" i="57"/>
  <c r="H466" i="57"/>
  <c r="I466" i="57"/>
  <c r="G467" i="57"/>
  <c r="H467" i="57"/>
  <c r="I467" i="57"/>
  <c r="G468" i="57"/>
  <c r="H468" i="57"/>
  <c r="I468" i="57"/>
  <c r="G469" i="57"/>
  <c r="H469" i="57"/>
  <c r="I469" i="57"/>
  <c r="G470" i="57"/>
  <c r="H470" i="57"/>
  <c r="I470" i="57"/>
  <c r="G472" i="57"/>
  <c r="H472" i="57"/>
  <c r="I472" i="57"/>
  <c r="G473" i="57"/>
  <c r="H473" i="57"/>
  <c r="I473" i="57"/>
  <c r="G474" i="57"/>
  <c r="H474" i="57"/>
  <c r="I474" i="57"/>
  <c r="G475" i="57"/>
  <c r="H475" i="57"/>
  <c r="I475" i="57"/>
  <c r="G476" i="57"/>
  <c r="H476" i="57"/>
  <c r="I476" i="57"/>
  <c r="G477" i="57"/>
  <c r="H477" i="57"/>
  <c r="I477" i="57"/>
  <c r="G478" i="57"/>
  <c r="H478" i="57"/>
  <c r="I478" i="57"/>
  <c r="G479" i="57"/>
  <c r="H479" i="57"/>
  <c r="I479" i="57"/>
  <c r="G480" i="57"/>
  <c r="H480" i="57"/>
  <c r="I480" i="57"/>
  <c r="G481" i="57"/>
  <c r="H481" i="57"/>
  <c r="I481" i="57"/>
  <c r="G482" i="57"/>
  <c r="H482" i="57"/>
  <c r="I482" i="57"/>
  <c r="G483" i="57"/>
  <c r="H483" i="57"/>
  <c r="I483" i="57"/>
  <c r="G484" i="57"/>
  <c r="H484" i="57"/>
  <c r="I484" i="57"/>
  <c r="G485" i="57"/>
  <c r="H485" i="57"/>
  <c r="I485" i="57"/>
  <c r="G486" i="57"/>
  <c r="H486" i="57"/>
  <c r="I486" i="57"/>
  <c r="G487" i="57"/>
  <c r="H487" i="57"/>
  <c r="I487" i="57"/>
  <c r="G488" i="57"/>
  <c r="H488" i="57"/>
  <c r="I488" i="57"/>
  <c r="G489" i="57"/>
  <c r="H489" i="57"/>
  <c r="I489" i="57"/>
  <c r="G490" i="57"/>
  <c r="H490" i="57"/>
  <c r="I490" i="57"/>
  <c r="G491" i="57"/>
  <c r="H491" i="57"/>
  <c r="I491" i="57"/>
  <c r="G492" i="57"/>
  <c r="H492" i="57"/>
  <c r="I492" i="57"/>
  <c r="G493" i="57"/>
  <c r="H493" i="57"/>
  <c r="I493" i="57"/>
  <c r="G494" i="57"/>
  <c r="H494" i="57"/>
  <c r="I494" i="57"/>
  <c r="G495" i="57"/>
  <c r="H495" i="57"/>
  <c r="I495" i="57"/>
  <c r="G496" i="57"/>
  <c r="H496" i="57"/>
  <c r="I496" i="57"/>
  <c r="G497" i="57"/>
  <c r="H497" i="57"/>
  <c r="I497" i="57"/>
  <c r="G498" i="57"/>
  <c r="H498" i="57"/>
  <c r="I498" i="57"/>
  <c r="G499" i="57"/>
  <c r="H499" i="57"/>
  <c r="I499" i="57"/>
  <c r="G500" i="57"/>
  <c r="H500" i="57"/>
  <c r="I500" i="57"/>
  <c r="G501" i="57"/>
  <c r="H501" i="57"/>
  <c r="I501" i="57"/>
  <c r="G502" i="57"/>
  <c r="H502" i="57"/>
  <c r="I502" i="57"/>
  <c r="G503" i="57"/>
  <c r="H503" i="57"/>
  <c r="I503" i="57"/>
  <c r="G504" i="57"/>
  <c r="H504" i="57"/>
  <c r="I504" i="57"/>
  <c r="G505" i="57"/>
  <c r="H505" i="57"/>
  <c r="I505" i="57"/>
  <c r="G507" i="57"/>
  <c r="H507" i="57"/>
  <c r="I507" i="57"/>
  <c r="G508" i="57"/>
  <c r="H508" i="57"/>
  <c r="I508" i="57"/>
  <c r="G509" i="57"/>
  <c r="H509" i="57"/>
  <c r="I509" i="57"/>
  <c r="G510" i="57"/>
  <c r="H510" i="57"/>
  <c r="I510" i="57"/>
  <c r="G511" i="57"/>
  <c r="H511" i="57"/>
  <c r="I511" i="57"/>
  <c r="G512" i="57"/>
  <c r="H512" i="57"/>
  <c r="I512" i="57"/>
  <c r="G513" i="57"/>
  <c r="H513" i="57"/>
  <c r="I513" i="57"/>
  <c r="G514" i="57"/>
  <c r="H514" i="57"/>
  <c r="I514" i="57"/>
  <c r="G515" i="57"/>
  <c r="H515" i="57"/>
  <c r="I515" i="57"/>
  <c r="G516" i="57"/>
  <c r="H516" i="57"/>
  <c r="I516" i="57"/>
  <c r="G517" i="57"/>
  <c r="H517" i="57"/>
  <c r="I517" i="57"/>
  <c r="G518" i="57"/>
  <c r="H518" i="57"/>
  <c r="I518" i="57"/>
  <c r="G519" i="57"/>
  <c r="H519" i="57"/>
  <c r="I519" i="57"/>
  <c r="G520" i="57"/>
  <c r="H520" i="57"/>
  <c r="I520" i="57"/>
  <c r="G522" i="57"/>
  <c r="H522" i="57"/>
  <c r="I522" i="57"/>
  <c r="G523" i="57"/>
  <c r="H523" i="57"/>
  <c r="I523" i="57"/>
  <c r="G524" i="57"/>
  <c r="H524" i="57"/>
  <c r="I524" i="57"/>
  <c r="G525" i="57"/>
  <c r="H525" i="57"/>
  <c r="I525" i="57"/>
  <c r="G526" i="57"/>
  <c r="H526" i="57"/>
  <c r="I526" i="57"/>
  <c r="G527" i="57"/>
  <c r="H527" i="57"/>
  <c r="I527" i="57"/>
  <c r="G528" i="57"/>
  <c r="H528" i="57"/>
  <c r="I528" i="57"/>
  <c r="G529" i="57"/>
  <c r="H529" i="57"/>
  <c r="I529" i="57"/>
  <c r="G530" i="57"/>
  <c r="H530" i="57"/>
  <c r="I530" i="57"/>
  <c r="G531" i="57"/>
  <c r="H531" i="57"/>
  <c r="I531" i="57"/>
  <c r="G532" i="57"/>
  <c r="H532" i="57"/>
  <c r="I532" i="57"/>
  <c r="G533" i="57"/>
  <c r="H533" i="57"/>
  <c r="I533" i="57"/>
  <c r="G534" i="57"/>
  <c r="H534" i="57"/>
  <c r="I534" i="57"/>
  <c r="G535" i="57"/>
  <c r="H535" i="57"/>
  <c r="I535" i="57"/>
  <c r="G536" i="57"/>
  <c r="H536" i="57"/>
  <c r="I536" i="57"/>
  <c r="G538" i="57"/>
  <c r="H538" i="57"/>
  <c r="I538" i="57"/>
  <c r="G539" i="57"/>
  <c r="H539" i="57"/>
  <c r="I539" i="57"/>
  <c r="G540" i="57"/>
  <c r="H540" i="57"/>
  <c r="I540" i="57"/>
  <c r="G541" i="57"/>
  <c r="H541" i="57"/>
  <c r="I541" i="57"/>
  <c r="G542" i="57"/>
  <c r="H542" i="57"/>
  <c r="I542" i="57"/>
  <c r="G543" i="57"/>
  <c r="H543" i="57"/>
  <c r="I543" i="57"/>
  <c r="G544" i="57"/>
  <c r="H544" i="57"/>
  <c r="I544" i="57"/>
  <c r="G545" i="57"/>
  <c r="H545" i="57"/>
  <c r="I545" i="57"/>
  <c r="G546" i="57"/>
  <c r="H546" i="57"/>
  <c r="I546" i="57"/>
  <c r="G547" i="57"/>
  <c r="H547" i="57"/>
  <c r="I547" i="57"/>
  <c r="G548" i="57"/>
  <c r="H548" i="57"/>
  <c r="I548" i="57"/>
  <c r="G549" i="57"/>
  <c r="H549" i="57"/>
  <c r="I549" i="57"/>
  <c r="G550" i="57"/>
  <c r="H550" i="57"/>
  <c r="I550" i="57"/>
  <c r="G551" i="57"/>
  <c r="H551" i="57"/>
  <c r="I551" i="57"/>
  <c r="G553" i="57"/>
  <c r="H553" i="57"/>
  <c r="I553" i="57"/>
  <c r="G554" i="57"/>
  <c r="H554" i="57"/>
  <c r="I554" i="57"/>
  <c r="G555" i="57"/>
  <c r="H555" i="57"/>
  <c r="I555" i="57"/>
  <c r="G556" i="57"/>
  <c r="H556" i="57"/>
  <c r="I556" i="57"/>
  <c r="G557" i="57"/>
  <c r="H557" i="57"/>
  <c r="I557" i="57"/>
  <c r="G558" i="57"/>
  <c r="H558" i="57"/>
  <c r="I558" i="57"/>
  <c r="G559" i="57"/>
  <c r="H559" i="57"/>
  <c r="I559" i="57"/>
  <c r="G560" i="57"/>
  <c r="H560" i="57"/>
  <c r="I560" i="57"/>
  <c r="G561" i="57"/>
  <c r="H561" i="57"/>
  <c r="I561" i="57"/>
  <c r="G562" i="57"/>
  <c r="H562" i="57"/>
  <c r="I562" i="57"/>
  <c r="G563" i="57"/>
  <c r="H563" i="57"/>
  <c r="I563" i="57"/>
  <c r="G564" i="57"/>
  <c r="H564" i="57"/>
  <c r="I564" i="57"/>
  <c r="G565" i="57"/>
  <c r="H565" i="57"/>
  <c r="I565" i="57"/>
  <c r="G566" i="57"/>
  <c r="H566" i="57"/>
  <c r="I566" i="57"/>
  <c r="G567" i="57"/>
  <c r="H567" i="57"/>
  <c r="I567" i="57"/>
  <c r="G568" i="57"/>
  <c r="H568" i="57"/>
  <c r="I568" i="57"/>
  <c r="G570" i="57"/>
  <c r="H570" i="57"/>
  <c r="I570" i="57"/>
  <c r="G571" i="57"/>
  <c r="H571" i="57"/>
  <c r="I571" i="57"/>
  <c r="G572" i="57"/>
  <c r="H572" i="57"/>
  <c r="I572" i="57"/>
  <c r="G573" i="57"/>
  <c r="H573" i="57"/>
  <c r="I573" i="57"/>
  <c r="G574" i="57"/>
  <c r="H574" i="57"/>
  <c r="I574" i="57"/>
  <c r="G575" i="57"/>
  <c r="H575" i="57"/>
  <c r="I575" i="57"/>
  <c r="G576" i="57"/>
  <c r="H576" i="57"/>
  <c r="I576" i="57"/>
  <c r="G577" i="57"/>
  <c r="H577" i="57"/>
  <c r="I577" i="57"/>
  <c r="G578" i="57"/>
  <c r="H578" i="57"/>
  <c r="I578" i="57"/>
  <c r="G579" i="57"/>
  <c r="H579" i="57"/>
  <c r="I579" i="57"/>
  <c r="G580" i="57"/>
  <c r="H580" i="57"/>
  <c r="I580" i="57"/>
  <c r="G581" i="57"/>
  <c r="H581" i="57"/>
  <c r="I581" i="57"/>
  <c r="G582" i="57"/>
  <c r="H582" i="57"/>
  <c r="I582" i="57"/>
  <c r="G583" i="57"/>
  <c r="H583" i="57"/>
  <c r="I583" i="57"/>
  <c r="G584" i="57"/>
  <c r="H584" i="57"/>
  <c r="I584" i="57"/>
  <c r="G585" i="57"/>
  <c r="H585" i="57"/>
  <c r="I585" i="57"/>
  <c r="G586" i="57"/>
  <c r="H586" i="57"/>
  <c r="I586" i="57"/>
  <c r="G587" i="57"/>
  <c r="H587" i="57"/>
  <c r="I587" i="57"/>
  <c r="G588" i="57"/>
  <c r="H588" i="57"/>
  <c r="I588" i="57"/>
  <c r="G589" i="57"/>
  <c r="H589" i="57"/>
  <c r="I589" i="57"/>
  <c r="G590" i="57"/>
  <c r="H590" i="57"/>
  <c r="I590" i="57"/>
  <c r="G591" i="57"/>
  <c r="H591" i="57"/>
  <c r="I591" i="57"/>
  <c r="G592" i="57"/>
  <c r="H592" i="57"/>
  <c r="I592" i="57"/>
  <c r="G594" i="57"/>
  <c r="H594" i="57"/>
  <c r="I594" i="57"/>
  <c r="G595" i="57"/>
  <c r="H595" i="57"/>
  <c r="I595" i="57"/>
  <c r="G596" i="57"/>
  <c r="H596" i="57"/>
  <c r="I596" i="57"/>
  <c r="G597" i="57"/>
  <c r="H597" i="57"/>
  <c r="I597" i="57"/>
  <c r="G598" i="57"/>
  <c r="H598" i="57"/>
  <c r="I598" i="57"/>
  <c r="G599" i="57"/>
  <c r="H599" i="57"/>
  <c r="I599" i="57"/>
  <c r="G600" i="57"/>
  <c r="H600" i="57"/>
  <c r="I600" i="57"/>
  <c r="G601" i="57"/>
  <c r="H601" i="57"/>
  <c r="I601" i="57"/>
  <c r="G602" i="57"/>
  <c r="H602" i="57"/>
  <c r="I602" i="57"/>
  <c r="G603" i="57"/>
  <c r="H603" i="57"/>
  <c r="I603" i="57"/>
  <c r="G604" i="57"/>
  <c r="H604" i="57"/>
  <c r="I604" i="57"/>
  <c r="G605" i="57"/>
  <c r="H605" i="57"/>
  <c r="I605" i="57"/>
  <c r="G606" i="57"/>
  <c r="H606" i="57"/>
  <c r="I606" i="57"/>
  <c r="G607" i="57"/>
  <c r="H607" i="57"/>
  <c r="I607" i="57"/>
  <c r="G608" i="57"/>
  <c r="H608" i="57"/>
  <c r="I608" i="57"/>
  <c r="G609" i="57"/>
  <c r="H609" i="57"/>
  <c r="I609" i="57"/>
  <c r="G610" i="57"/>
  <c r="H610" i="57"/>
  <c r="I610" i="57"/>
  <c r="G611" i="57"/>
  <c r="H611" i="57"/>
  <c r="I611" i="57"/>
  <c r="G612" i="57"/>
  <c r="H612" i="57"/>
  <c r="I612" i="57"/>
  <c r="G613" i="57"/>
  <c r="H613" i="57"/>
  <c r="I613" i="57"/>
  <c r="G614" i="57"/>
  <c r="H614" i="57"/>
  <c r="I614" i="57"/>
  <c r="G615" i="57"/>
  <c r="H615" i="57"/>
  <c r="I615" i="57"/>
  <c r="G616" i="57"/>
  <c r="H616" i="57"/>
  <c r="I616" i="57"/>
  <c r="G617" i="57"/>
  <c r="H617" i="57"/>
  <c r="I617" i="57"/>
  <c r="G618" i="57"/>
  <c r="H618" i="57"/>
  <c r="I618" i="57"/>
  <c r="G619" i="57"/>
  <c r="H619" i="57"/>
  <c r="I619" i="57"/>
  <c r="G620" i="57"/>
  <c r="H620" i="57"/>
  <c r="I620" i="57"/>
  <c r="G621" i="57"/>
  <c r="H621" i="57"/>
  <c r="I621" i="57"/>
  <c r="G622" i="57"/>
  <c r="H622" i="57"/>
  <c r="I622" i="57"/>
  <c r="G623" i="57"/>
  <c r="H623" i="57"/>
  <c r="I623" i="57"/>
  <c r="G624" i="57"/>
  <c r="H624" i="57"/>
  <c r="I624" i="57"/>
  <c r="G625" i="57"/>
  <c r="H625" i="57"/>
  <c r="I625" i="57"/>
  <c r="G626" i="57"/>
  <c r="H626" i="57"/>
  <c r="I626" i="57"/>
  <c r="G627" i="57"/>
  <c r="H627" i="57"/>
  <c r="I627" i="57"/>
  <c r="G628" i="57"/>
  <c r="H628" i="57"/>
  <c r="I628" i="57"/>
  <c r="G629" i="57"/>
  <c r="H629" i="57"/>
  <c r="I629" i="57"/>
  <c r="G630" i="57"/>
  <c r="H630" i="57"/>
  <c r="I630" i="57"/>
  <c r="G631" i="57"/>
  <c r="H631" i="57"/>
  <c r="I631" i="57"/>
  <c r="G632" i="57"/>
  <c r="H632" i="57"/>
  <c r="I632" i="57"/>
  <c r="G633" i="57"/>
  <c r="H633" i="57"/>
  <c r="I633" i="57"/>
  <c r="G634" i="57"/>
  <c r="H634" i="57"/>
  <c r="I634" i="57"/>
  <c r="G635" i="57"/>
  <c r="H635" i="57"/>
  <c r="I635" i="57"/>
  <c r="G636" i="57"/>
  <c r="H636" i="57"/>
  <c r="I636" i="57"/>
  <c r="G637" i="57"/>
  <c r="H637" i="57"/>
  <c r="I637" i="57"/>
  <c r="G638" i="57"/>
  <c r="H638" i="57"/>
  <c r="I638" i="57"/>
  <c r="G639" i="57"/>
  <c r="H639" i="57"/>
  <c r="I639" i="57"/>
  <c r="G640" i="57"/>
  <c r="H640" i="57"/>
  <c r="I640" i="57"/>
  <c r="G641" i="57"/>
  <c r="H641" i="57"/>
  <c r="I641" i="57"/>
  <c r="G642" i="57"/>
  <c r="H642" i="57"/>
  <c r="I642" i="57"/>
  <c r="G643" i="57"/>
  <c r="H643" i="57"/>
  <c r="I643" i="57"/>
  <c r="G644" i="57"/>
  <c r="H644" i="57"/>
  <c r="I644" i="57"/>
  <c r="G645" i="57"/>
  <c r="H645" i="57"/>
  <c r="I645" i="57"/>
  <c r="G646" i="57"/>
  <c r="H646" i="57"/>
  <c r="I646" i="57"/>
  <c r="G647" i="57"/>
  <c r="H647" i="57"/>
  <c r="I647" i="57"/>
  <c r="G648" i="57"/>
  <c r="H648" i="57"/>
  <c r="I648" i="57"/>
  <c r="G649" i="57"/>
  <c r="H649" i="57"/>
  <c r="I649" i="57"/>
  <c r="G650" i="57"/>
  <c r="H650" i="57"/>
  <c r="I650" i="57"/>
  <c r="G651" i="57"/>
  <c r="H651" i="57"/>
  <c r="I651" i="57"/>
  <c r="G652" i="57"/>
  <c r="H652" i="57"/>
  <c r="I652" i="57"/>
  <c r="G653" i="57"/>
  <c r="H653" i="57"/>
  <c r="I653" i="57"/>
  <c r="G654" i="57"/>
  <c r="H654" i="57"/>
  <c r="I654" i="57"/>
  <c r="G655" i="57"/>
  <c r="H655" i="57"/>
  <c r="I655" i="57"/>
  <c r="G657" i="57"/>
  <c r="H657" i="57"/>
  <c r="I657" i="57"/>
  <c r="G658" i="57"/>
  <c r="H658" i="57"/>
  <c r="I658" i="57"/>
  <c r="G659" i="57"/>
  <c r="H659" i="57"/>
  <c r="I659" i="57"/>
  <c r="G660" i="57"/>
  <c r="H660" i="57"/>
  <c r="I660" i="57"/>
  <c r="G661" i="57"/>
  <c r="H661" i="57"/>
  <c r="I661" i="57"/>
  <c r="G662" i="57"/>
  <c r="H662" i="57"/>
  <c r="I662" i="57"/>
  <c r="G663" i="57"/>
  <c r="H663" i="57"/>
  <c r="I663" i="57"/>
  <c r="G664" i="57"/>
  <c r="H664" i="57"/>
  <c r="I664" i="57"/>
  <c r="G665" i="57"/>
  <c r="H665" i="57"/>
  <c r="I665" i="57"/>
  <c r="G666" i="57"/>
  <c r="H666" i="57"/>
  <c r="I666" i="57"/>
  <c r="G667" i="57"/>
  <c r="H667" i="57"/>
  <c r="I667" i="57"/>
  <c r="G669" i="57"/>
  <c r="H669" i="57"/>
  <c r="I669" i="57"/>
  <c r="G670" i="57"/>
  <c r="H670" i="57"/>
  <c r="I670" i="57"/>
  <c r="G671" i="57"/>
  <c r="H671" i="57"/>
  <c r="I671" i="57"/>
  <c r="G672" i="57"/>
  <c r="H672" i="57"/>
  <c r="I672" i="57"/>
  <c r="G673" i="57"/>
  <c r="H673" i="57"/>
  <c r="I673" i="57"/>
  <c r="G674" i="57"/>
  <c r="H674" i="57"/>
  <c r="I674" i="57"/>
  <c r="G675" i="57"/>
  <c r="H675" i="57"/>
  <c r="I675" i="57"/>
  <c r="G677" i="57"/>
  <c r="H677" i="57"/>
  <c r="I677" i="57"/>
  <c r="G678" i="57"/>
  <c r="H678" i="57"/>
  <c r="I678" i="57"/>
  <c r="G679" i="57"/>
  <c r="H679" i="57"/>
  <c r="I679" i="57"/>
  <c r="G680" i="57"/>
  <c r="H680" i="57"/>
  <c r="I680" i="57"/>
  <c r="G681" i="57"/>
  <c r="H681" i="57"/>
  <c r="I681" i="57"/>
  <c r="G682" i="57"/>
  <c r="H682" i="57"/>
  <c r="I682" i="57"/>
  <c r="G683" i="57"/>
  <c r="H683" i="57"/>
  <c r="I683" i="57"/>
  <c r="G684" i="57"/>
  <c r="H684" i="57"/>
  <c r="I684" i="57"/>
  <c r="G685" i="57"/>
  <c r="H685" i="57"/>
  <c r="I685" i="57"/>
  <c r="G686" i="57"/>
  <c r="H686" i="57"/>
  <c r="I686" i="57"/>
  <c r="G687" i="57"/>
  <c r="H687" i="57"/>
  <c r="I687" i="57"/>
  <c r="G688" i="57"/>
  <c r="H688" i="57"/>
  <c r="I688" i="57"/>
  <c r="G689" i="57"/>
  <c r="H689" i="57"/>
  <c r="I689" i="57"/>
  <c r="G690" i="57"/>
  <c r="H690" i="57"/>
  <c r="I690" i="57"/>
  <c r="G691" i="57"/>
  <c r="H691" i="57"/>
  <c r="I691" i="57"/>
  <c r="G692" i="57"/>
  <c r="H692" i="57"/>
  <c r="I692" i="57"/>
  <c r="G693" i="57"/>
  <c r="H693" i="57"/>
  <c r="I693" i="57"/>
  <c r="G694" i="57"/>
  <c r="H694" i="57"/>
  <c r="I694" i="57"/>
  <c r="G696" i="57"/>
  <c r="H696" i="57"/>
  <c r="I696" i="57"/>
  <c r="G697" i="57"/>
  <c r="H697" i="57"/>
  <c r="I697" i="57"/>
  <c r="G698" i="57"/>
  <c r="H698" i="57"/>
  <c r="I698" i="57"/>
  <c r="G699" i="57"/>
  <c r="H699" i="57"/>
  <c r="I699" i="57"/>
  <c r="G700" i="57"/>
  <c r="H700" i="57"/>
  <c r="I700" i="57"/>
  <c r="G701" i="57"/>
  <c r="H701" i="57"/>
  <c r="I701" i="57"/>
  <c r="G702" i="57"/>
  <c r="H702" i="57"/>
  <c r="I702" i="57"/>
  <c r="G703" i="57"/>
  <c r="H703" i="57"/>
  <c r="I703" i="57"/>
  <c r="G704" i="57"/>
  <c r="H704" i="57"/>
  <c r="I704" i="57"/>
  <c r="G705" i="57"/>
  <c r="H705" i="57"/>
  <c r="I705" i="57"/>
  <c r="G706" i="57"/>
  <c r="H706" i="57"/>
  <c r="I706" i="57"/>
  <c r="G707" i="57"/>
  <c r="H707" i="57"/>
  <c r="I707" i="57"/>
  <c r="G708" i="57"/>
  <c r="H708" i="57"/>
  <c r="I708" i="57"/>
  <c r="G709" i="57"/>
  <c r="H709" i="57"/>
  <c r="I709" i="57"/>
  <c r="G710" i="57"/>
  <c r="H710" i="57"/>
  <c r="I710" i="57"/>
  <c r="G711" i="57"/>
  <c r="H711" i="57"/>
  <c r="I711" i="57"/>
  <c r="G713" i="57"/>
  <c r="H713" i="57"/>
  <c r="I713" i="57"/>
  <c r="G714" i="57"/>
  <c r="H714" i="57"/>
  <c r="I714" i="57"/>
  <c r="G715" i="57"/>
  <c r="H715" i="57"/>
  <c r="I715" i="57"/>
  <c r="G716" i="57"/>
  <c r="H716" i="57"/>
  <c r="I716" i="57"/>
  <c r="G718" i="57"/>
  <c r="H718" i="57"/>
  <c r="I718" i="57"/>
  <c r="G719" i="57"/>
  <c r="H719" i="57"/>
  <c r="I719" i="57"/>
  <c r="G720" i="57"/>
  <c r="H720" i="57"/>
  <c r="I720" i="57"/>
  <c r="G721" i="57"/>
  <c r="H721" i="57"/>
  <c r="I721" i="57"/>
  <c r="G722" i="57"/>
  <c r="H722" i="57"/>
  <c r="I722" i="57"/>
  <c r="G723" i="57"/>
  <c r="H723" i="57"/>
  <c r="I723" i="57"/>
  <c r="G724" i="57"/>
  <c r="H724" i="57"/>
  <c r="I724" i="57"/>
  <c r="G725" i="57"/>
  <c r="H725" i="57"/>
  <c r="I725" i="57"/>
  <c r="G726" i="57"/>
  <c r="H726" i="57"/>
  <c r="I726" i="57"/>
  <c r="G727" i="57"/>
  <c r="H727" i="57"/>
  <c r="I727" i="57"/>
  <c r="G728" i="57"/>
  <c r="H728" i="57"/>
  <c r="I728" i="57"/>
  <c r="G729" i="57"/>
  <c r="H729" i="57"/>
  <c r="I729" i="57"/>
  <c r="G730" i="57"/>
  <c r="H730" i="57"/>
  <c r="I730" i="57"/>
  <c r="G731" i="57"/>
  <c r="H731" i="57"/>
  <c r="I731" i="57"/>
  <c r="G732" i="57"/>
  <c r="H732" i="57"/>
  <c r="I732" i="57"/>
  <c r="G733" i="57"/>
  <c r="H733" i="57"/>
  <c r="I733" i="57"/>
  <c r="G734" i="57"/>
  <c r="H734" i="57"/>
  <c r="I734" i="57"/>
  <c r="G735" i="57"/>
  <c r="H735" i="57"/>
  <c r="I735" i="57"/>
  <c r="G736" i="57"/>
  <c r="H736" i="57"/>
  <c r="I736" i="57"/>
  <c r="G737" i="57"/>
  <c r="H737" i="57"/>
  <c r="I737" i="57"/>
  <c r="G738" i="57"/>
  <c r="H738" i="57"/>
  <c r="I738" i="57"/>
  <c r="G739" i="57"/>
  <c r="H739" i="57"/>
  <c r="I739" i="57"/>
  <c r="G740" i="57"/>
  <c r="H740" i="57"/>
  <c r="I740" i="57"/>
  <c r="G741" i="57"/>
  <c r="H741" i="57"/>
  <c r="I741" i="57"/>
  <c r="G742" i="57"/>
  <c r="H742" i="57"/>
  <c r="I742" i="57"/>
  <c r="G743" i="57"/>
  <c r="H743" i="57"/>
  <c r="I743" i="57"/>
  <c r="G744" i="57"/>
  <c r="H744" i="57"/>
  <c r="I744" i="57"/>
  <c r="G745" i="57"/>
  <c r="H745" i="57"/>
  <c r="I745" i="57"/>
  <c r="G746" i="57"/>
  <c r="H746" i="57"/>
  <c r="I746" i="57"/>
  <c r="G747" i="57"/>
  <c r="H747" i="57"/>
  <c r="I747" i="57"/>
  <c r="G748" i="57"/>
  <c r="H748" i="57"/>
  <c r="I748" i="57"/>
  <c r="G749" i="57"/>
  <c r="H749" i="57"/>
  <c r="I749" i="57"/>
  <c r="G750" i="57"/>
  <c r="H750" i="57"/>
  <c r="I750" i="57"/>
  <c r="G751" i="57"/>
  <c r="H751" i="57"/>
  <c r="I751" i="57"/>
  <c r="G752" i="57"/>
  <c r="H752" i="57"/>
  <c r="I752" i="57"/>
  <c r="G753" i="57"/>
  <c r="H753" i="57"/>
  <c r="I753" i="57"/>
  <c r="G754" i="57"/>
  <c r="H754" i="57"/>
  <c r="I754" i="57"/>
  <c r="G755" i="57"/>
  <c r="H755" i="57"/>
  <c r="I755" i="57"/>
  <c r="G756" i="57"/>
  <c r="H756" i="57"/>
  <c r="I756" i="57"/>
  <c r="G757" i="57"/>
  <c r="H757" i="57"/>
  <c r="I757" i="57"/>
  <c r="G758" i="57"/>
  <c r="H758" i="57"/>
  <c r="I758" i="57"/>
  <c r="G759" i="57"/>
  <c r="H759" i="57"/>
  <c r="I759" i="57"/>
  <c r="G760" i="57"/>
  <c r="H760" i="57"/>
  <c r="I760" i="57"/>
  <c r="G762" i="57"/>
  <c r="H762" i="57"/>
  <c r="I762" i="57"/>
  <c r="G763" i="57"/>
  <c r="H763" i="57"/>
  <c r="I763" i="57"/>
  <c r="G764" i="57"/>
  <c r="H764" i="57"/>
  <c r="I764" i="57"/>
  <c r="G765" i="57"/>
  <c r="H765" i="57"/>
  <c r="I765" i="57"/>
  <c r="G766" i="57"/>
  <c r="H766" i="57"/>
  <c r="I766" i="57"/>
  <c r="G767" i="57"/>
  <c r="H767" i="57"/>
  <c r="I767" i="57"/>
  <c r="G768" i="57"/>
  <c r="H768" i="57"/>
  <c r="I768" i="57"/>
  <c r="G769" i="57"/>
  <c r="H769" i="57"/>
  <c r="I769" i="57"/>
  <c r="G770" i="57"/>
  <c r="H770" i="57"/>
  <c r="I770" i="57"/>
  <c r="G771" i="57"/>
  <c r="H771" i="57"/>
  <c r="I771" i="57"/>
  <c r="G772" i="57"/>
  <c r="H772" i="57"/>
  <c r="I772" i="57"/>
  <c r="G773" i="57"/>
  <c r="H773" i="57"/>
  <c r="I773" i="57"/>
  <c r="G774" i="57"/>
  <c r="H774" i="57"/>
  <c r="I774" i="57"/>
  <c r="G775" i="57"/>
  <c r="H775" i="57"/>
  <c r="I775" i="57"/>
  <c r="G776" i="57"/>
  <c r="H776" i="57"/>
  <c r="I776" i="57"/>
  <c r="G777" i="57"/>
  <c r="H777" i="57"/>
  <c r="I777" i="57"/>
  <c r="G778" i="57"/>
  <c r="H778" i="57"/>
  <c r="I778" i="57"/>
  <c r="G779" i="57"/>
  <c r="H779" i="57"/>
  <c r="I779" i="57"/>
  <c r="G780" i="57"/>
  <c r="H780" i="57"/>
  <c r="I780" i="57"/>
  <c r="G781" i="57"/>
  <c r="H781" i="57"/>
  <c r="I781" i="57"/>
  <c r="G782" i="57"/>
  <c r="H782" i="57"/>
  <c r="I782" i="57"/>
  <c r="G783" i="57"/>
  <c r="H783" i="57"/>
  <c r="I783" i="57"/>
  <c r="G784" i="57"/>
  <c r="H784" i="57"/>
  <c r="I784" i="57"/>
  <c r="G785" i="57"/>
  <c r="H785" i="57"/>
  <c r="I785" i="57"/>
  <c r="G786" i="57"/>
  <c r="H786" i="57"/>
  <c r="I786" i="57"/>
  <c r="G787" i="57"/>
  <c r="H787" i="57"/>
  <c r="I787" i="57"/>
  <c r="G788" i="57"/>
  <c r="H788" i="57"/>
  <c r="I788" i="57"/>
  <c r="G790" i="57"/>
  <c r="H790" i="57"/>
  <c r="I790" i="57"/>
  <c r="G791" i="57"/>
  <c r="H791" i="57"/>
  <c r="I791" i="57"/>
  <c r="G792" i="57"/>
  <c r="H792" i="57"/>
  <c r="I792" i="57"/>
  <c r="G793" i="57"/>
  <c r="H793" i="57"/>
  <c r="I793" i="57"/>
  <c r="G794" i="57"/>
  <c r="H794" i="57"/>
  <c r="I794" i="57"/>
  <c r="G795" i="57"/>
  <c r="H795" i="57"/>
  <c r="I795" i="57"/>
  <c r="G796" i="57"/>
  <c r="H796" i="57"/>
  <c r="I796" i="57"/>
  <c r="G797" i="57"/>
  <c r="H797" i="57"/>
  <c r="I797" i="57"/>
  <c r="G798" i="57"/>
  <c r="H798" i="57"/>
  <c r="I798" i="57"/>
  <c r="G799" i="57"/>
  <c r="H799" i="57"/>
  <c r="I799" i="57"/>
  <c r="G800" i="57"/>
  <c r="H800" i="57"/>
  <c r="I800" i="57"/>
  <c r="G801" i="57"/>
  <c r="H801" i="57"/>
  <c r="I801" i="57"/>
  <c r="G802" i="57"/>
  <c r="H802" i="57"/>
  <c r="I802" i="57"/>
  <c r="G803" i="57"/>
  <c r="H803" i="57"/>
  <c r="I803" i="57"/>
  <c r="G804" i="57"/>
  <c r="H804" i="57"/>
  <c r="I804" i="57"/>
  <c r="G805" i="57"/>
  <c r="H805" i="57"/>
  <c r="I805" i="57"/>
  <c r="G806" i="57"/>
  <c r="H806" i="57"/>
  <c r="I806" i="57"/>
  <c r="G807" i="57"/>
  <c r="H807" i="57"/>
  <c r="I807" i="57"/>
  <c r="G808" i="57"/>
  <c r="H808" i="57"/>
  <c r="I808" i="57"/>
  <c r="G809" i="57"/>
  <c r="H809" i="57"/>
  <c r="I809" i="57"/>
  <c r="G810" i="57"/>
  <c r="H810" i="57"/>
  <c r="I810" i="57"/>
  <c r="G811" i="57"/>
  <c r="H811" i="57"/>
  <c r="I811" i="57"/>
  <c r="G812" i="57"/>
  <c r="H812" i="57"/>
  <c r="I812" i="57"/>
  <c r="G813" i="57"/>
  <c r="H813" i="57"/>
  <c r="I813" i="57"/>
  <c r="G814" i="57"/>
  <c r="H814" i="57"/>
  <c r="I814" i="57"/>
  <c r="G816" i="57"/>
  <c r="H816" i="57"/>
  <c r="I816" i="57"/>
  <c r="G817" i="57"/>
  <c r="H817" i="57"/>
  <c r="I817" i="57"/>
  <c r="G818" i="57"/>
  <c r="H818" i="57"/>
  <c r="I818" i="57"/>
  <c r="G819" i="57"/>
  <c r="H819" i="57"/>
  <c r="I819" i="57"/>
  <c r="G820" i="57"/>
  <c r="H820" i="57"/>
  <c r="I820" i="57"/>
  <c r="G822" i="57"/>
  <c r="H822" i="57"/>
  <c r="I822" i="57"/>
  <c r="G823" i="57"/>
  <c r="H823" i="57"/>
  <c r="I823" i="57"/>
  <c r="G824" i="57"/>
  <c r="H824" i="57"/>
  <c r="I824" i="57"/>
  <c r="G825" i="57"/>
  <c r="H825" i="57"/>
  <c r="I825" i="57"/>
  <c r="G826" i="57"/>
  <c r="H826" i="57"/>
  <c r="I826" i="57"/>
  <c r="G827" i="57"/>
  <c r="H827" i="57"/>
  <c r="I827" i="57"/>
  <c r="G828" i="57"/>
  <c r="H828" i="57"/>
  <c r="I828" i="57"/>
  <c r="G829" i="57"/>
  <c r="H829" i="57"/>
  <c r="I829" i="57"/>
  <c r="G830" i="57"/>
  <c r="H830" i="57"/>
  <c r="I830" i="57"/>
  <c r="G831" i="57"/>
  <c r="H831" i="57"/>
  <c r="I831" i="57"/>
  <c r="G832" i="57"/>
  <c r="H832" i="57"/>
  <c r="I832" i="57"/>
  <c r="G833" i="57"/>
  <c r="H833" i="57"/>
  <c r="I833" i="57"/>
  <c r="G834" i="57"/>
  <c r="H834" i="57"/>
  <c r="I834" i="57"/>
  <c r="G835" i="57"/>
  <c r="H835" i="57"/>
  <c r="I835" i="57"/>
  <c r="G836" i="57"/>
  <c r="H836" i="57"/>
  <c r="I836" i="57"/>
  <c r="G837" i="57"/>
  <c r="H837" i="57"/>
  <c r="I837" i="57"/>
  <c r="G838" i="57"/>
  <c r="H838" i="57"/>
  <c r="I838" i="57"/>
  <c r="G839" i="57"/>
  <c r="H839" i="57"/>
  <c r="I839" i="57"/>
  <c r="G840" i="57"/>
  <c r="H840" i="57"/>
  <c r="I840" i="57"/>
  <c r="G841" i="57"/>
  <c r="H841" i="57"/>
  <c r="I841" i="57"/>
  <c r="G842" i="57"/>
  <c r="H842" i="57"/>
  <c r="I842" i="57"/>
  <c r="G843" i="57"/>
  <c r="H843" i="57"/>
  <c r="I843" i="57"/>
  <c r="G844" i="57"/>
  <c r="H844" i="57"/>
  <c r="I844" i="57"/>
  <c r="G846" i="57"/>
  <c r="H846" i="57"/>
  <c r="I846" i="57"/>
  <c r="G847" i="57"/>
  <c r="H847" i="57"/>
  <c r="I847" i="57"/>
  <c r="G848" i="57"/>
  <c r="H848" i="57"/>
  <c r="I848" i="57"/>
  <c r="G849" i="57"/>
  <c r="H849" i="57"/>
  <c r="I849" i="57"/>
  <c r="G850" i="57"/>
  <c r="H850" i="57"/>
  <c r="I850" i="57"/>
  <c r="G851" i="57"/>
  <c r="H851" i="57"/>
  <c r="I851" i="57"/>
  <c r="G852" i="57"/>
  <c r="H852" i="57"/>
  <c r="I852" i="57"/>
  <c r="G853" i="57"/>
  <c r="H853" i="57"/>
  <c r="I853" i="57"/>
  <c r="G854" i="57"/>
  <c r="H854" i="57"/>
  <c r="I854" i="57"/>
  <c r="G855" i="57"/>
  <c r="H855" i="57"/>
  <c r="I855" i="57"/>
  <c r="G856" i="57"/>
  <c r="H856" i="57"/>
  <c r="I856" i="57"/>
  <c r="G857" i="57"/>
  <c r="H857" i="57"/>
  <c r="I857" i="57"/>
  <c r="G858" i="57"/>
  <c r="H858" i="57"/>
  <c r="I858" i="57"/>
  <c r="G859" i="57"/>
  <c r="H859" i="57"/>
  <c r="I859" i="57"/>
  <c r="G860" i="57"/>
  <c r="H860" i="57"/>
  <c r="I860" i="57"/>
  <c r="G861" i="57"/>
  <c r="H861" i="57"/>
  <c r="I861" i="57"/>
  <c r="G862" i="57"/>
  <c r="H862" i="57"/>
  <c r="I862" i="57"/>
  <c r="G863" i="57"/>
  <c r="H863" i="57"/>
  <c r="I863" i="57"/>
  <c r="G864" i="57"/>
  <c r="H864" i="57"/>
  <c r="I864" i="57"/>
  <c r="G865" i="57"/>
  <c r="H865" i="57"/>
  <c r="I865" i="57"/>
  <c r="G866" i="57"/>
  <c r="H866" i="57"/>
  <c r="I866" i="57"/>
  <c r="G867" i="57"/>
  <c r="H867" i="57"/>
  <c r="I867" i="57"/>
  <c r="G868" i="57"/>
  <c r="H868" i="57"/>
  <c r="I868" i="57"/>
  <c r="G869" i="57"/>
  <c r="H869" i="57"/>
  <c r="I869" i="57"/>
  <c r="G870" i="57"/>
  <c r="H870" i="57"/>
  <c r="I870" i="57"/>
  <c r="G871" i="57"/>
  <c r="H871" i="57"/>
  <c r="I871" i="57"/>
  <c r="G873" i="57"/>
  <c r="H873" i="57"/>
  <c r="I873" i="57"/>
  <c r="G874" i="57"/>
  <c r="H874" i="57"/>
  <c r="I874" i="57"/>
  <c r="G875" i="57"/>
  <c r="H875" i="57"/>
  <c r="I875" i="57"/>
  <c r="G876" i="57"/>
  <c r="H876" i="57"/>
  <c r="I876" i="57"/>
  <c r="G877" i="57"/>
  <c r="H877" i="57"/>
  <c r="I877" i="57"/>
  <c r="G879" i="57"/>
  <c r="H879" i="57"/>
  <c r="I879" i="57"/>
  <c r="G880" i="57"/>
  <c r="H880" i="57"/>
  <c r="I880" i="57"/>
  <c r="G881" i="57"/>
  <c r="H881" i="57"/>
  <c r="I881" i="57"/>
  <c r="G882" i="57"/>
  <c r="H882" i="57"/>
  <c r="I882" i="57"/>
  <c r="G883" i="57"/>
  <c r="H883" i="57"/>
  <c r="I883" i="57"/>
  <c r="G884" i="57"/>
  <c r="H884" i="57"/>
  <c r="I884" i="57"/>
  <c r="G885" i="57"/>
  <c r="H885" i="57"/>
  <c r="I885" i="57"/>
  <c r="G886" i="57"/>
  <c r="H886" i="57"/>
  <c r="I886" i="57"/>
  <c r="G887" i="57"/>
  <c r="H887" i="57"/>
  <c r="I887" i="57"/>
  <c r="G888" i="57"/>
  <c r="H888" i="57"/>
  <c r="I888" i="57"/>
  <c r="G889" i="57"/>
  <c r="H889" i="57"/>
  <c r="I889" i="57"/>
  <c r="G890" i="57"/>
  <c r="H890" i="57"/>
  <c r="I890" i="57"/>
  <c r="G891" i="57"/>
  <c r="H891" i="57"/>
  <c r="I891" i="57"/>
  <c r="G892" i="57"/>
  <c r="H892" i="57"/>
  <c r="I892" i="57"/>
  <c r="G894" i="57"/>
  <c r="H894" i="57"/>
  <c r="I894" i="57"/>
  <c r="G895" i="57"/>
  <c r="H895" i="57"/>
  <c r="I895" i="57"/>
  <c r="G896" i="57"/>
  <c r="H896" i="57"/>
  <c r="I896" i="57"/>
  <c r="G897" i="57"/>
  <c r="H897" i="57"/>
  <c r="I897" i="57"/>
  <c r="G898" i="57"/>
  <c r="H898" i="57"/>
  <c r="I898" i="57"/>
  <c r="G899" i="57"/>
  <c r="H899" i="57"/>
  <c r="I899" i="57"/>
  <c r="G900" i="57"/>
  <c r="H900" i="57"/>
  <c r="I900" i="57"/>
  <c r="G901" i="57"/>
  <c r="H901" i="57"/>
  <c r="I901" i="57"/>
  <c r="G902" i="57"/>
  <c r="H902" i="57"/>
  <c r="I902" i="57"/>
  <c r="G903" i="57"/>
  <c r="H903" i="57"/>
  <c r="I903" i="57"/>
  <c r="G904" i="57"/>
  <c r="H904" i="57"/>
  <c r="I904" i="57"/>
  <c r="G905" i="57"/>
  <c r="H905" i="57"/>
  <c r="I905" i="57"/>
  <c r="G906" i="57"/>
  <c r="H906" i="57"/>
  <c r="I906" i="57"/>
  <c r="G907" i="57"/>
  <c r="H907" i="57"/>
  <c r="I907" i="57"/>
  <c r="G908" i="57"/>
  <c r="H908" i="57"/>
  <c r="I908" i="57"/>
  <c r="G909" i="57"/>
  <c r="H909" i="57"/>
  <c r="I909" i="57"/>
  <c r="G910" i="57"/>
  <c r="H910" i="57"/>
  <c r="I910" i="57"/>
  <c r="G911" i="57"/>
  <c r="H911" i="57"/>
  <c r="I911" i="57"/>
  <c r="G912" i="57"/>
  <c r="H912" i="57"/>
  <c r="I912" i="57"/>
  <c r="G913" i="57"/>
  <c r="H913" i="57"/>
  <c r="I913" i="57"/>
  <c r="G914" i="57"/>
  <c r="H914" i="57"/>
  <c r="I914" i="57"/>
  <c r="G915" i="57"/>
  <c r="H915" i="57"/>
  <c r="I915" i="57"/>
  <c r="G916" i="57"/>
  <c r="H916" i="57"/>
  <c r="I916" i="57"/>
  <c r="G917" i="57"/>
  <c r="H917" i="57"/>
  <c r="I917" i="57"/>
  <c r="G918" i="57"/>
  <c r="H918" i="57"/>
  <c r="I918" i="57"/>
  <c r="G921" i="57"/>
  <c r="H921" i="57"/>
  <c r="I921" i="57"/>
  <c r="G923" i="57"/>
  <c r="H923" i="57"/>
  <c r="I923" i="57"/>
  <c r="G924" i="57"/>
  <c r="H924" i="57"/>
  <c r="I924" i="57"/>
  <c r="G925" i="57"/>
  <c r="H925" i="57"/>
  <c r="I925" i="57"/>
  <c r="G926" i="57"/>
  <c r="H926" i="57"/>
  <c r="I926" i="57"/>
  <c r="G927" i="57"/>
  <c r="H927" i="57"/>
  <c r="I927" i="57"/>
  <c r="G929" i="57"/>
  <c r="H929" i="57"/>
  <c r="I929" i="57"/>
  <c r="G930" i="57"/>
  <c r="H930" i="57"/>
  <c r="I930" i="57"/>
  <c r="G931" i="57"/>
  <c r="H931" i="57"/>
  <c r="I931" i="57"/>
  <c r="G932" i="57"/>
  <c r="H932" i="57"/>
  <c r="I932" i="57"/>
  <c r="G933" i="57"/>
  <c r="H933" i="57"/>
  <c r="I933" i="57"/>
  <c r="G934" i="57"/>
  <c r="H934" i="57"/>
  <c r="I934" i="57"/>
  <c r="G935" i="57"/>
  <c r="H935" i="57"/>
  <c r="I935" i="57"/>
  <c r="G936" i="57"/>
  <c r="H936" i="57"/>
  <c r="I936" i="57"/>
  <c r="G937" i="57"/>
  <c r="H937" i="57"/>
  <c r="I937" i="57"/>
  <c r="G938" i="57"/>
  <c r="H938" i="57"/>
  <c r="I938" i="57"/>
  <c r="G939" i="57"/>
  <c r="H939" i="57"/>
  <c r="I939" i="57"/>
  <c r="G940" i="57"/>
  <c r="H940" i="57"/>
  <c r="I940" i="57"/>
  <c r="G941" i="57"/>
  <c r="H941" i="57"/>
  <c r="I941" i="57"/>
  <c r="G942" i="57"/>
  <c r="H942" i="57"/>
  <c r="I942" i="57"/>
  <c r="G943" i="57"/>
  <c r="H943" i="57"/>
  <c r="I943" i="57"/>
  <c r="G944" i="57"/>
  <c r="H944" i="57"/>
  <c r="I944" i="57"/>
  <c r="G945" i="57"/>
  <c r="H945" i="57"/>
  <c r="I945" i="57"/>
  <c r="G946" i="57"/>
  <c r="H946" i="57"/>
  <c r="I946" i="57"/>
  <c r="G948" i="57"/>
  <c r="H948" i="57"/>
  <c r="I948" i="57"/>
  <c r="G949" i="57"/>
  <c r="H949" i="57"/>
  <c r="I949" i="57"/>
  <c r="G950" i="57"/>
  <c r="H950" i="57"/>
  <c r="I950" i="57"/>
  <c r="G951" i="57"/>
  <c r="H951" i="57"/>
  <c r="I951" i="57"/>
  <c r="G952" i="57"/>
  <c r="H952" i="57"/>
  <c r="I952" i="57"/>
  <c r="G953" i="57"/>
  <c r="H953" i="57"/>
  <c r="I953" i="57"/>
  <c r="G954" i="57"/>
  <c r="H954" i="57"/>
  <c r="I954" i="57"/>
  <c r="G955" i="57"/>
  <c r="H955" i="57"/>
  <c r="I955" i="57"/>
  <c r="G956" i="57"/>
  <c r="H956" i="57"/>
  <c r="I956" i="57"/>
  <c r="G957" i="57"/>
  <c r="H957" i="57"/>
  <c r="I957" i="57"/>
  <c r="G958" i="57"/>
  <c r="H958" i="57"/>
  <c r="I958" i="57"/>
  <c r="G959" i="57"/>
  <c r="H959" i="57"/>
  <c r="I959" i="57"/>
  <c r="G960" i="57"/>
  <c r="H960" i="57"/>
  <c r="I960" i="57"/>
  <c r="G961" i="57"/>
  <c r="H961" i="57"/>
  <c r="I961" i="57"/>
  <c r="G962" i="57"/>
  <c r="H962" i="57"/>
  <c r="I962" i="57"/>
  <c r="G963" i="57"/>
  <c r="H963" i="57"/>
  <c r="I963" i="57"/>
  <c r="G964" i="57"/>
  <c r="H964" i="57"/>
  <c r="I964" i="57"/>
  <c r="G965" i="57"/>
  <c r="H965" i="57"/>
  <c r="I965" i="57"/>
  <c r="G966" i="57"/>
  <c r="H966" i="57"/>
  <c r="I966" i="57"/>
  <c r="G967" i="57"/>
  <c r="H967" i="57"/>
  <c r="I967" i="57"/>
  <c r="G968" i="57"/>
  <c r="H968" i="57"/>
  <c r="I968" i="57"/>
  <c r="G969" i="57"/>
  <c r="H969" i="57"/>
  <c r="I969" i="57"/>
  <c r="G970" i="57"/>
  <c r="H970" i="57"/>
  <c r="I970" i="57"/>
  <c r="G971" i="57"/>
  <c r="H971" i="57"/>
  <c r="I971" i="57"/>
  <c r="G972" i="57"/>
  <c r="H972" i="57"/>
  <c r="I972" i="57"/>
  <c r="G973" i="57"/>
  <c r="H973" i="57"/>
  <c r="I973" i="57"/>
  <c r="G974" i="57"/>
  <c r="H974" i="57"/>
  <c r="I974" i="57"/>
  <c r="G975" i="57"/>
  <c r="H975" i="57"/>
  <c r="I975" i="57"/>
  <c r="G976" i="57"/>
  <c r="H976" i="57"/>
  <c r="I976" i="57"/>
  <c r="G977" i="57"/>
  <c r="H977" i="57"/>
  <c r="I977" i="57"/>
  <c r="G978" i="57"/>
  <c r="H978" i="57"/>
  <c r="I978" i="57"/>
  <c r="G979" i="57"/>
  <c r="H979" i="57"/>
  <c r="I979" i="57"/>
  <c r="G981" i="57"/>
  <c r="H981" i="57"/>
  <c r="I981" i="57"/>
  <c r="G982" i="57"/>
  <c r="H982" i="57"/>
  <c r="I982" i="57"/>
  <c r="G983" i="57"/>
  <c r="H983" i="57"/>
  <c r="I983" i="57"/>
  <c r="G984" i="57"/>
  <c r="H984" i="57"/>
  <c r="I984" i="57"/>
  <c r="G985" i="57"/>
  <c r="H985" i="57"/>
  <c r="I985" i="57"/>
  <c r="G986" i="57"/>
  <c r="H986" i="57"/>
  <c r="I986" i="57"/>
  <c r="G987" i="57"/>
  <c r="H987" i="57"/>
  <c r="I987" i="57"/>
  <c r="G988" i="57"/>
  <c r="H988" i="57"/>
  <c r="I988" i="57"/>
  <c r="G989" i="57"/>
  <c r="H989" i="57"/>
  <c r="I989" i="57"/>
  <c r="G990" i="57"/>
  <c r="H990" i="57"/>
  <c r="I990" i="57"/>
  <c r="G991" i="57"/>
  <c r="H991" i="57"/>
  <c r="I991" i="57"/>
  <c r="G992" i="57"/>
  <c r="H992" i="57"/>
  <c r="I992" i="57"/>
  <c r="G993" i="57"/>
  <c r="H993" i="57"/>
  <c r="I993" i="57"/>
  <c r="G994" i="57"/>
  <c r="H994" i="57"/>
  <c r="I994" i="57"/>
  <c r="G995" i="57"/>
  <c r="H995" i="57"/>
  <c r="I995" i="57"/>
  <c r="G996" i="57"/>
  <c r="H996" i="57"/>
  <c r="I996" i="57"/>
  <c r="G997" i="57"/>
  <c r="H997" i="57"/>
  <c r="I997" i="57"/>
  <c r="G998" i="57"/>
  <c r="H998" i="57"/>
  <c r="I998" i="57"/>
  <c r="G999" i="57"/>
  <c r="H999" i="57"/>
  <c r="I999" i="57"/>
  <c r="G1000" i="57"/>
  <c r="H1000" i="57"/>
  <c r="I1000" i="57"/>
  <c r="G1001" i="57"/>
  <c r="H1001" i="57"/>
  <c r="I1001" i="57"/>
  <c r="G1002" i="57"/>
  <c r="H1002" i="57"/>
  <c r="I1002" i="57"/>
  <c r="G1003" i="57"/>
  <c r="H1003" i="57"/>
  <c r="I1003" i="57"/>
  <c r="G1004" i="57"/>
  <c r="H1004" i="57"/>
  <c r="I1004" i="57"/>
  <c r="G1005" i="57"/>
  <c r="H1005" i="57"/>
  <c r="I1005" i="57"/>
  <c r="G1006" i="57"/>
  <c r="H1006" i="57"/>
  <c r="I1006" i="57"/>
  <c r="G1007" i="57"/>
  <c r="H1007" i="57"/>
  <c r="I1007" i="57"/>
  <c r="G1008" i="57"/>
  <c r="H1008" i="57"/>
  <c r="I1008" i="57"/>
  <c r="G1009" i="57"/>
  <c r="H1009" i="57"/>
  <c r="I1009" i="57"/>
  <c r="G1010" i="57"/>
  <c r="H1010" i="57"/>
  <c r="I1010" i="57"/>
  <c r="G1011" i="57"/>
  <c r="H1011" i="57"/>
  <c r="I1011" i="57"/>
  <c r="G1013" i="57"/>
  <c r="H1013" i="57"/>
  <c r="I1013" i="57"/>
  <c r="G1014" i="57"/>
  <c r="H1014" i="57"/>
  <c r="I1014" i="57"/>
  <c r="G1015" i="57"/>
  <c r="H1015" i="57"/>
  <c r="I1015" i="57"/>
  <c r="G1016" i="57"/>
  <c r="H1016" i="57"/>
  <c r="I1016" i="57"/>
  <c r="G1017" i="57"/>
  <c r="H1017" i="57"/>
  <c r="I1017" i="57"/>
  <c r="G1018" i="57"/>
  <c r="H1018" i="57"/>
  <c r="I1018" i="57"/>
  <c r="G1019" i="57"/>
  <c r="H1019" i="57"/>
  <c r="I1019" i="57"/>
  <c r="G1020" i="57"/>
  <c r="H1020" i="57"/>
  <c r="I1020" i="57"/>
  <c r="G1021" i="57"/>
  <c r="H1021" i="57"/>
  <c r="I1021" i="57"/>
  <c r="G1022" i="57"/>
  <c r="H1022" i="57"/>
  <c r="I1022" i="57"/>
  <c r="G1023" i="57"/>
  <c r="H1023" i="57"/>
  <c r="I1023" i="57"/>
  <c r="G1024" i="57"/>
  <c r="H1024" i="57"/>
  <c r="I1024" i="57"/>
  <c r="G1025" i="57"/>
  <c r="H1025" i="57"/>
  <c r="I1025" i="57"/>
  <c r="G1026" i="57"/>
  <c r="H1026" i="57"/>
  <c r="I1026" i="57"/>
  <c r="G1027" i="57"/>
  <c r="H1027" i="57"/>
  <c r="I1027" i="57"/>
  <c r="G1028" i="57"/>
  <c r="H1028" i="57"/>
  <c r="I1028" i="57"/>
  <c r="G1029" i="57"/>
  <c r="H1029" i="57"/>
  <c r="I1029" i="57"/>
  <c r="G1030" i="57"/>
  <c r="H1030" i="57"/>
  <c r="I1030" i="57"/>
  <c r="G1031" i="57"/>
  <c r="H1031" i="57"/>
  <c r="I1031" i="57"/>
  <c r="G1033" i="57"/>
  <c r="H1033" i="57"/>
  <c r="I1033" i="57"/>
  <c r="G1035" i="57"/>
  <c r="H1035" i="57"/>
  <c r="I1035" i="57"/>
  <c r="G1036" i="57"/>
  <c r="H1036" i="57"/>
  <c r="I1036" i="57"/>
  <c r="G1037" i="57"/>
  <c r="H1037" i="57"/>
  <c r="I1037" i="57"/>
  <c r="G1038" i="57"/>
  <c r="H1038" i="57"/>
  <c r="I1038" i="57"/>
  <c r="G1039" i="57"/>
  <c r="H1039" i="57"/>
  <c r="I1039" i="57"/>
  <c r="G1040" i="57"/>
  <c r="H1040" i="57"/>
  <c r="I1040" i="57"/>
  <c r="G1041" i="57"/>
  <c r="H1041" i="57"/>
  <c r="I1041" i="57"/>
  <c r="G1042" i="57"/>
  <c r="H1042" i="57"/>
  <c r="I1042" i="57"/>
  <c r="G1043" i="57"/>
  <c r="H1043" i="57"/>
  <c r="I1043" i="57"/>
  <c r="G1044" i="57"/>
  <c r="H1044" i="57"/>
  <c r="I1044" i="57"/>
  <c r="G1045" i="57"/>
  <c r="H1045" i="57"/>
  <c r="I1045" i="57"/>
  <c r="G1046" i="57"/>
  <c r="H1046" i="57"/>
  <c r="I1046" i="57"/>
  <c r="G1047" i="57"/>
  <c r="H1047" i="57"/>
  <c r="I1047" i="57"/>
  <c r="G1048" i="57"/>
  <c r="H1048" i="57"/>
  <c r="I1048" i="57"/>
  <c r="G1049" i="57"/>
  <c r="H1049" i="57"/>
  <c r="I1049" i="57"/>
  <c r="G1050" i="57"/>
  <c r="H1050" i="57"/>
  <c r="I1050" i="57"/>
  <c r="G1051" i="57"/>
  <c r="H1051" i="57"/>
  <c r="I1051" i="57"/>
  <c r="G1052" i="57"/>
  <c r="H1052" i="57"/>
  <c r="I1052" i="57"/>
  <c r="G1053" i="57"/>
  <c r="H1053" i="57"/>
  <c r="I1053" i="57"/>
  <c r="G1054" i="57"/>
  <c r="H1054" i="57"/>
  <c r="I1054" i="57"/>
  <c r="G1056" i="57"/>
  <c r="H1056" i="57"/>
  <c r="I1056" i="57"/>
  <c r="G1057" i="57"/>
  <c r="H1057" i="57"/>
  <c r="I1057" i="57"/>
  <c r="G1058" i="57"/>
  <c r="H1058" i="57"/>
  <c r="I1058" i="57"/>
  <c r="G1059" i="57"/>
  <c r="H1059" i="57"/>
  <c r="I1059" i="57"/>
  <c r="G1060" i="57"/>
  <c r="H1060" i="57"/>
  <c r="I1060" i="57"/>
  <c r="G1061" i="57"/>
  <c r="H1061" i="57"/>
  <c r="I1061" i="57"/>
  <c r="G1062" i="57"/>
  <c r="H1062" i="57"/>
  <c r="I1062" i="57"/>
  <c r="G1063" i="57"/>
  <c r="H1063" i="57"/>
  <c r="I1063" i="57"/>
  <c r="G1064" i="57"/>
  <c r="H1064" i="57"/>
  <c r="I1064" i="57"/>
  <c r="G1065" i="57"/>
  <c r="H1065" i="57"/>
  <c r="I1065" i="57"/>
  <c r="G1066" i="57"/>
  <c r="H1066" i="57"/>
  <c r="I1066" i="57"/>
  <c r="G1067" i="57"/>
  <c r="H1067" i="57"/>
  <c r="I1067" i="57"/>
  <c r="G1068" i="57"/>
  <c r="H1068" i="57"/>
  <c r="I1068" i="57"/>
  <c r="G1069" i="57"/>
  <c r="H1069" i="57"/>
  <c r="I1069" i="57"/>
  <c r="G1070" i="57"/>
  <c r="H1070" i="57"/>
  <c r="I1070" i="57"/>
  <c r="G1071" i="57"/>
  <c r="H1071" i="57"/>
  <c r="I1071" i="57"/>
  <c r="G1072" i="57"/>
  <c r="H1072" i="57"/>
  <c r="I1072" i="57"/>
  <c r="G1073" i="57"/>
  <c r="H1073" i="57"/>
  <c r="I1073" i="57"/>
  <c r="G1074" i="57"/>
  <c r="H1074" i="57"/>
  <c r="I1074" i="57"/>
  <c r="G1075" i="57"/>
  <c r="H1075" i="57"/>
  <c r="I1075" i="57"/>
  <c r="G1076" i="57"/>
  <c r="H1076" i="57"/>
  <c r="I1076" i="57"/>
  <c r="G1077" i="57"/>
  <c r="H1077" i="57"/>
  <c r="I1077" i="57"/>
  <c r="G1078" i="57"/>
  <c r="H1078" i="57"/>
  <c r="I1078" i="57"/>
  <c r="G1079" i="57"/>
  <c r="H1079" i="57"/>
  <c r="I1079" i="57"/>
  <c r="G1080" i="57"/>
  <c r="H1080" i="57"/>
  <c r="I1080" i="57"/>
  <c r="G1081" i="57"/>
  <c r="H1081" i="57"/>
  <c r="I1081" i="57"/>
  <c r="G1082" i="57"/>
  <c r="H1082" i="57"/>
  <c r="I1082" i="57"/>
  <c r="G1084" i="57"/>
  <c r="H1084" i="57"/>
  <c r="I1084" i="57"/>
  <c r="G1085" i="57"/>
  <c r="H1085" i="57"/>
  <c r="I1085" i="57"/>
  <c r="G1086" i="57"/>
  <c r="H1086" i="57"/>
  <c r="I1086" i="57"/>
  <c r="G1087" i="57"/>
  <c r="H1087" i="57"/>
  <c r="I1087" i="57"/>
  <c r="G1088" i="57"/>
  <c r="H1088" i="57"/>
  <c r="I1088" i="57"/>
  <c r="G1091" i="57"/>
  <c r="H1091" i="57"/>
  <c r="I1091" i="57"/>
  <c r="G1093" i="57"/>
  <c r="H1093" i="57"/>
  <c r="I1093" i="57"/>
  <c r="G1094" i="57"/>
  <c r="H1094" i="57"/>
  <c r="I1094" i="57"/>
  <c r="G1095" i="57"/>
  <c r="H1095" i="57"/>
  <c r="I1095" i="57"/>
  <c r="G1096" i="57"/>
  <c r="H1096" i="57"/>
  <c r="I1096" i="57"/>
  <c r="G1097" i="57"/>
  <c r="H1097" i="57"/>
  <c r="I1097" i="57"/>
  <c r="G1098" i="57"/>
  <c r="H1098" i="57"/>
  <c r="I1098" i="57"/>
  <c r="G1099" i="57"/>
  <c r="H1099" i="57"/>
  <c r="I1099" i="57"/>
  <c r="G1100" i="57"/>
  <c r="H1100" i="57"/>
  <c r="I1100" i="57"/>
  <c r="G1101" i="57"/>
  <c r="H1101" i="57"/>
  <c r="I1101" i="57"/>
  <c r="G1102" i="57"/>
  <c r="H1102" i="57"/>
  <c r="I1102" i="57"/>
  <c r="G1103" i="57"/>
  <c r="H1103" i="57"/>
  <c r="I1103" i="57"/>
  <c r="G1104" i="57"/>
  <c r="H1104" i="57"/>
  <c r="I1104" i="57"/>
  <c r="G1105" i="57"/>
  <c r="H1105" i="57"/>
  <c r="I1105" i="57"/>
  <c r="G1106" i="57"/>
  <c r="H1106" i="57"/>
  <c r="I1106" i="57"/>
  <c r="G1107" i="57"/>
  <c r="H1107" i="57"/>
  <c r="I1107" i="57"/>
  <c r="G1108" i="57"/>
  <c r="H1108" i="57"/>
  <c r="I1108" i="57"/>
  <c r="G1109" i="57"/>
  <c r="H1109" i="57"/>
  <c r="I1109" i="57"/>
  <c r="G1110" i="57"/>
  <c r="H1110" i="57"/>
  <c r="I1110" i="57"/>
  <c r="G1111" i="57"/>
  <c r="H1111" i="57"/>
  <c r="I1111" i="57"/>
  <c r="G1112" i="57"/>
  <c r="H1112" i="57"/>
  <c r="I1112" i="57"/>
  <c r="G1113" i="57"/>
  <c r="H1113" i="57"/>
  <c r="I1113" i="57"/>
  <c r="G1115" i="57"/>
  <c r="H1115" i="57"/>
  <c r="I1115" i="57"/>
  <c r="G1116" i="57"/>
  <c r="H1116" i="57"/>
  <c r="I1116" i="57"/>
  <c r="G1117" i="57"/>
  <c r="H1117" i="57"/>
  <c r="I1117" i="57"/>
  <c r="G1118" i="57"/>
  <c r="H1118" i="57"/>
  <c r="I1118" i="57"/>
  <c r="G1120" i="57"/>
  <c r="H1120" i="57"/>
  <c r="I1120" i="57"/>
  <c r="G1121" i="57"/>
  <c r="H1121" i="57"/>
  <c r="I1121" i="57"/>
  <c r="G1122" i="57"/>
  <c r="H1122" i="57"/>
  <c r="I1122" i="57"/>
  <c r="G1123" i="57"/>
  <c r="H1123" i="57"/>
  <c r="I1123" i="57"/>
  <c r="G1124" i="57"/>
  <c r="H1124" i="57"/>
  <c r="I1124" i="57"/>
  <c r="G1125" i="57"/>
  <c r="H1125" i="57"/>
  <c r="I1125" i="57"/>
  <c r="G1126" i="57"/>
  <c r="H1126" i="57"/>
  <c r="I1126" i="57"/>
  <c r="G1127" i="57"/>
  <c r="H1127" i="57"/>
  <c r="I1127" i="57"/>
  <c r="G1128" i="57"/>
  <c r="H1128" i="57"/>
  <c r="I1128" i="57"/>
  <c r="G1129" i="57"/>
  <c r="H1129" i="57"/>
  <c r="I1129" i="57"/>
  <c r="G1130" i="57"/>
  <c r="H1130" i="57"/>
  <c r="I1130" i="57"/>
  <c r="G1131" i="57"/>
  <c r="H1131" i="57"/>
  <c r="I1131" i="57"/>
  <c r="G1132" i="57"/>
  <c r="H1132" i="57"/>
  <c r="I1132" i="57"/>
  <c r="G1133" i="57"/>
  <c r="H1133" i="57"/>
  <c r="I1133" i="57"/>
  <c r="G1134" i="57"/>
  <c r="H1134" i="57"/>
  <c r="I1134" i="57"/>
  <c r="G1135" i="57"/>
  <c r="H1135" i="57"/>
  <c r="I1135" i="57"/>
  <c r="G1136" i="57"/>
  <c r="H1136" i="57"/>
  <c r="I1136" i="57"/>
  <c r="G1137" i="57"/>
  <c r="H1137" i="57"/>
  <c r="I1137" i="57"/>
  <c r="G1138" i="57"/>
  <c r="H1138" i="57"/>
  <c r="I1138" i="57"/>
  <c r="G1139" i="57"/>
  <c r="H1139" i="57"/>
  <c r="I1139" i="57"/>
  <c r="G1140" i="57"/>
  <c r="H1140" i="57"/>
  <c r="I1140" i="57"/>
  <c r="G1141" i="57"/>
  <c r="H1141" i="57"/>
  <c r="I1141" i="57"/>
  <c r="G1142" i="57"/>
  <c r="H1142" i="57"/>
  <c r="I1142" i="57"/>
  <c r="G1143" i="57"/>
  <c r="H1143" i="57"/>
  <c r="I1143" i="57"/>
  <c r="G1145" i="57"/>
  <c r="H1145" i="57"/>
  <c r="I1145" i="57"/>
  <c r="G1146" i="57"/>
  <c r="H1146" i="57"/>
  <c r="I1146" i="57"/>
  <c r="G1147" i="57"/>
  <c r="H1147" i="57"/>
  <c r="I1147" i="57"/>
  <c r="G1148" i="57"/>
  <c r="H1148" i="57"/>
  <c r="I1148" i="57"/>
  <c r="G1149" i="57"/>
  <c r="H1149" i="57"/>
  <c r="I1149" i="57"/>
  <c r="G1150" i="57"/>
  <c r="H1150" i="57"/>
  <c r="I1150" i="57"/>
  <c r="G1152" i="57"/>
  <c r="H1152" i="57"/>
  <c r="I1152" i="57"/>
  <c r="G1153" i="57"/>
  <c r="H1153" i="57"/>
  <c r="I1153" i="57"/>
  <c r="G1154" i="57"/>
  <c r="H1154" i="57"/>
  <c r="I1154" i="57"/>
  <c r="G1155" i="57"/>
  <c r="H1155" i="57"/>
  <c r="I1155" i="57"/>
  <c r="G1156" i="57"/>
  <c r="H1156" i="57"/>
  <c r="I1156" i="57"/>
  <c r="G1157" i="57"/>
  <c r="H1157" i="57"/>
  <c r="I1157" i="57"/>
  <c r="G1158" i="57"/>
  <c r="H1158" i="57"/>
  <c r="I1158" i="57"/>
  <c r="G1159" i="57"/>
  <c r="H1159" i="57"/>
  <c r="I1159" i="57"/>
  <c r="G1160" i="57"/>
  <c r="H1160" i="57"/>
  <c r="I1160" i="57"/>
  <c r="G1161" i="57"/>
  <c r="H1161" i="57"/>
  <c r="I1161" i="57"/>
  <c r="G1162" i="57"/>
  <c r="H1162" i="57"/>
  <c r="I1162" i="57"/>
  <c r="G1163" i="57"/>
  <c r="H1163" i="57"/>
  <c r="I1163" i="57"/>
  <c r="G1164" i="57"/>
  <c r="H1164" i="57"/>
  <c r="I1164" i="57"/>
  <c r="G1165" i="57"/>
  <c r="H1165" i="57"/>
  <c r="I1165" i="57"/>
  <c r="G1166" i="57"/>
  <c r="H1166" i="57"/>
  <c r="I1166" i="57"/>
  <c r="G1167" i="57"/>
  <c r="H1167" i="57"/>
  <c r="I1167" i="57"/>
  <c r="G1168" i="57"/>
  <c r="H1168" i="57"/>
  <c r="I1168" i="57"/>
  <c r="G1169" i="57"/>
  <c r="H1169" i="57"/>
  <c r="I1169" i="57"/>
  <c r="G1170" i="57"/>
  <c r="H1170" i="57"/>
  <c r="I1170" i="57"/>
  <c r="G1171" i="57"/>
  <c r="H1171" i="57"/>
  <c r="I1171" i="57"/>
  <c r="G1172" i="57"/>
  <c r="H1172" i="57"/>
  <c r="I1172" i="57"/>
  <c r="G1173" i="57"/>
  <c r="H1173" i="57"/>
  <c r="I1173" i="57"/>
  <c r="G1174" i="57"/>
  <c r="H1174" i="57"/>
  <c r="I1174" i="57"/>
  <c r="G1175" i="57"/>
  <c r="H1175" i="57"/>
  <c r="I1175" i="57"/>
  <c r="G1176" i="57"/>
  <c r="H1176" i="57"/>
  <c r="I1176" i="57"/>
  <c r="G1177" i="57"/>
  <c r="H1177" i="57"/>
  <c r="I1177" i="57"/>
  <c r="G1178" i="57"/>
  <c r="H1178" i="57"/>
  <c r="I1178" i="57"/>
  <c r="G1179" i="57"/>
  <c r="H1179" i="57"/>
  <c r="I1179" i="57"/>
  <c r="G1180" i="57"/>
  <c r="H1180" i="57"/>
  <c r="I1180" i="57"/>
  <c r="G1181" i="57"/>
  <c r="H1181" i="57"/>
  <c r="I1181" i="57"/>
  <c r="G1182" i="57"/>
  <c r="H1182" i="57"/>
  <c r="I1182" i="57"/>
  <c r="G1183" i="57"/>
  <c r="H1183" i="57"/>
  <c r="I1183" i="57"/>
  <c r="G1185" i="57"/>
  <c r="H1185" i="57"/>
  <c r="I1185" i="57"/>
  <c r="G1186" i="57"/>
  <c r="H1186" i="57"/>
  <c r="I1186" i="57"/>
  <c r="G1187" i="57"/>
  <c r="H1187" i="57"/>
  <c r="I1187" i="57"/>
  <c r="G1188" i="57"/>
  <c r="H1188" i="57"/>
  <c r="I1188" i="57"/>
  <c r="G1189" i="57"/>
  <c r="H1189" i="57"/>
  <c r="I1189" i="57"/>
  <c r="G1191" i="57"/>
  <c r="H1191" i="57"/>
  <c r="I1191" i="57"/>
  <c r="G1192" i="57"/>
  <c r="H1192" i="57"/>
  <c r="I1192" i="57"/>
  <c r="G1193" i="57"/>
  <c r="H1193" i="57"/>
  <c r="I1193" i="57"/>
  <c r="G1194" i="57"/>
  <c r="H1194" i="57"/>
  <c r="I1194" i="57"/>
  <c r="G1195" i="57"/>
  <c r="H1195" i="57"/>
  <c r="I1195" i="57"/>
  <c r="G1196" i="57"/>
  <c r="H1196" i="57"/>
  <c r="I1196" i="57"/>
  <c r="G1197" i="57"/>
  <c r="H1197" i="57"/>
  <c r="I1197" i="57"/>
  <c r="G1198" i="57"/>
  <c r="H1198" i="57"/>
  <c r="I1198" i="57"/>
  <c r="G1199" i="57"/>
  <c r="H1199" i="57"/>
  <c r="I1199" i="57"/>
  <c r="G1200" i="57"/>
  <c r="H1200" i="57"/>
  <c r="I1200" i="57"/>
  <c r="G1201" i="57"/>
  <c r="H1201" i="57"/>
  <c r="I1201" i="57"/>
  <c r="G1202" i="57"/>
  <c r="H1202" i="57"/>
  <c r="I1202" i="57"/>
  <c r="G1203" i="57"/>
  <c r="H1203" i="57"/>
  <c r="I1203" i="57"/>
  <c r="G1204" i="57"/>
  <c r="H1204" i="57"/>
  <c r="I1204" i="57"/>
  <c r="G1205" i="57"/>
  <c r="H1205" i="57"/>
  <c r="I1205" i="57"/>
  <c r="G1206" i="57"/>
  <c r="H1206" i="57"/>
  <c r="I1206" i="57"/>
  <c r="G1207" i="57"/>
  <c r="H1207" i="57"/>
  <c r="I1207" i="57"/>
  <c r="G1208" i="57"/>
  <c r="H1208" i="57"/>
  <c r="I1208" i="57"/>
  <c r="G1209" i="57"/>
  <c r="H1209" i="57"/>
  <c r="I1209" i="57"/>
  <c r="G1210" i="57"/>
  <c r="H1210" i="57"/>
  <c r="I1210" i="57"/>
  <c r="G1211" i="57"/>
  <c r="H1211" i="57"/>
  <c r="I1211" i="57"/>
  <c r="G1212" i="57"/>
  <c r="H1212" i="57"/>
  <c r="I1212" i="57"/>
  <c r="G1213" i="57"/>
  <c r="H1213" i="57"/>
  <c r="I1213" i="57"/>
  <c r="G1214" i="57"/>
  <c r="H1214" i="57"/>
  <c r="I1214" i="57"/>
  <c r="G1215" i="57"/>
  <c r="H1215" i="57"/>
  <c r="I1215" i="57"/>
  <c r="G1216" i="57"/>
  <c r="H1216" i="57"/>
  <c r="I1216" i="57"/>
  <c r="G1217" i="57"/>
  <c r="H1217" i="57"/>
  <c r="I1217" i="57"/>
  <c r="G1218" i="57"/>
  <c r="H1218" i="57"/>
  <c r="I1218" i="57"/>
  <c r="G1219" i="57"/>
  <c r="H1219" i="57"/>
  <c r="I1219" i="57"/>
  <c r="G1221" i="57"/>
  <c r="H1221" i="57"/>
  <c r="I1221" i="57"/>
  <c r="G1222" i="57"/>
  <c r="H1222" i="57"/>
  <c r="I1222" i="57"/>
  <c r="G1223" i="57"/>
  <c r="H1223" i="57"/>
  <c r="I1223" i="57"/>
  <c r="G1224" i="57"/>
  <c r="H1224" i="57"/>
  <c r="I1224" i="57"/>
  <c r="G1226" i="57"/>
  <c r="H1226" i="57"/>
  <c r="I1226" i="57"/>
  <c r="G1227" i="57"/>
  <c r="H1227" i="57"/>
  <c r="I1227" i="57"/>
  <c r="G1228" i="57"/>
  <c r="H1228" i="57"/>
  <c r="I1228" i="57"/>
  <c r="G1229" i="57"/>
  <c r="H1229" i="57"/>
  <c r="I1229" i="57"/>
  <c r="G1230" i="57"/>
  <c r="H1230" i="57"/>
  <c r="I1230" i="57"/>
  <c r="G1231" i="57"/>
  <c r="H1231" i="57"/>
  <c r="I1231" i="57"/>
  <c r="G1232" i="57"/>
  <c r="H1232" i="57"/>
  <c r="I1232" i="57"/>
  <c r="G1233" i="57"/>
  <c r="H1233" i="57"/>
  <c r="I1233" i="57"/>
  <c r="G1234" i="57"/>
  <c r="H1234" i="57"/>
  <c r="I1234" i="57"/>
  <c r="G1235" i="57"/>
  <c r="H1235" i="57"/>
  <c r="I1235" i="57"/>
  <c r="G1236" i="57"/>
  <c r="H1236" i="57"/>
  <c r="I1236" i="57"/>
  <c r="G1237" i="57"/>
  <c r="H1237" i="57"/>
  <c r="I1237" i="57"/>
  <c r="G1238" i="57"/>
  <c r="H1238" i="57"/>
  <c r="I1238" i="57"/>
  <c r="G1239" i="57"/>
  <c r="H1239" i="57"/>
  <c r="I1239" i="57"/>
  <c r="G1240" i="57"/>
  <c r="H1240" i="57"/>
  <c r="I1240" i="57"/>
  <c r="G1241" i="57"/>
  <c r="H1241" i="57"/>
  <c r="I1241" i="57"/>
  <c r="G1242" i="57"/>
  <c r="H1242" i="57"/>
  <c r="I1242" i="57"/>
  <c r="G1243" i="57"/>
  <c r="H1243" i="57"/>
  <c r="I1243" i="57"/>
  <c r="G1244" i="57"/>
  <c r="H1244" i="57"/>
  <c r="I1244" i="57"/>
  <c r="G1245" i="57"/>
  <c r="H1245" i="57"/>
  <c r="I1245" i="57"/>
  <c r="G1246" i="57"/>
  <c r="H1246" i="57"/>
  <c r="I1246" i="57"/>
  <c r="G1247" i="57"/>
  <c r="H1247" i="57"/>
  <c r="I1247" i="57"/>
  <c r="G1248" i="57"/>
  <c r="H1248" i="57"/>
  <c r="I1248" i="57"/>
  <c r="G1249" i="57"/>
  <c r="H1249" i="57"/>
  <c r="I1249" i="57"/>
  <c r="G1250" i="57"/>
  <c r="H1250" i="57"/>
  <c r="I1250" i="57"/>
  <c r="G1251" i="57"/>
  <c r="H1251" i="57"/>
  <c r="I1251" i="57"/>
  <c r="G1252" i="57"/>
  <c r="H1252" i="57"/>
  <c r="I1252" i="57"/>
  <c r="G1253" i="57"/>
  <c r="H1253" i="57"/>
  <c r="I1253" i="57"/>
  <c r="G1254" i="57"/>
  <c r="H1254" i="57"/>
  <c r="I1254" i="57"/>
  <c r="G1255" i="57"/>
  <c r="H1255" i="57"/>
  <c r="I1255" i="57"/>
  <c r="G1256" i="57"/>
  <c r="H1256" i="57"/>
  <c r="I1256" i="57"/>
  <c r="G1257" i="57"/>
  <c r="H1257" i="57"/>
  <c r="I1257" i="57"/>
  <c r="G1258" i="57"/>
  <c r="H1258" i="57"/>
  <c r="I1258" i="57"/>
  <c r="G1259" i="57"/>
  <c r="H1259" i="57"/>
  <c r="I1259" i="57"/>
  <c r="G1260" i="57"/>
  <c r="H1260" i="57"/>
  <c r="I1260" i="57"/>
  <c r="G1261" i="57"/>
  <c r="H1261" i="57"/>
  <c r="I1261" i="57"/>
  <c r="G1263" i="57"/>
  <c r="H1263" i="57"/>
  <c r="I1263" i="57"/>
  <c r="G1264" i="57"/>
  <c r="H1264" i="57"/>
  <c r="I1264" i="57"/>
  <c r="G1265" i="57"/>
  <c r="H1265" i="57"/>
  <c r="I1265" i="57"/>
  <c r="G1266" i="57"/>
  <c r="H1266" i="57"/>
  <c r="I1266" i="57"/>
  <c r="G1267" i="57"/>
  <c r="H1267" i="57"/>
  <c r="I1267" i="57"/>
  <c r="G1268" i="57"/>
  <c r="H1268" i="57"/>
  <c r="I1268" i="57"/>
  <c r="G1269" i="57"/>
  <c r="H1269" i="57"/>
  <c r="I1269" i="57"/>
  <c r="G1270" i="57"/>
  <c r="H1270" i="57"/>
  <c r="I1270" i="57"/>
  <c r="G1271" i="57"/>
  <c r="H1271" i="57"/>
  <c r="I1271" i="57"/>
  <c r="G1272" i="57"/>
  <c r="H1272" i="57"/>
  <c r="I1272" i="57"/>
  <c r="G1273" i="57"/>
  <c r="H1273" i="57"/>
  <c r="I1273" i="57"/>
  <c r="G1274" i="57"/>
  <c r="H1274" i="57"/>
  <c r="I1274" i="57"/>
  <c r="G1275" i="57"/>
  <c r="H1275" i="57"/>
  <c r="I1275" i="57"/>
  <c r="G1276" i="57"/>
  <c r="H1276" i="57"/>
  <c r="I1276" i="57"/>
  <c r="G1277" i="57"/>
  <c r="H1277" i="57"/>
  <c r="I1277" i="57"/>
  <c r="G1278" i="57"/>
  <c r="H1278" i="57"/>
  <c r="I1278" i="57"/>
  <c r="G1280" i="57"/>
  <c r="H1280" i="57"/>
  <c r="I1280" i="57"/>
  <c r="G1282" i="57"/>
  <c r="H1282" i="57"/>
  <c r="I1282" i="57"/>
  <c r="G1283" i="57"/>
  <c r="H1283" i="57"/>
  <c r="I1283" i="57"/>
  <c r="G1284" i="57"/>
  <c r="H1284" i="57"/>
  <c r="I1284" i="57"/>
  <c r="G1285" i="57"/>
  <c r="H1285" i="57"/>
  <c r="I1285" i="57"/>
  <c r="G1287" i="57"/>
  <c r="H1287" i="57"/>
  <c r="I1287" i="57"/>
  <c r="G1288" i="57"/>
  <c r="H1288" i="57"/>
  <c r="I1288" i="57"/>
  <c r="G1289" i="57"/>
  <c r="H1289" i="57"/>
  <c r="I1289" i="57"/>
  <c r="G1290" i="57"/>
  <c r="H1290" i="57"/>
  <c r="I1290" i="57"/>
  <c r="G1291" i="57"/>
  <c r="H1291" i="57"/>
  <c r="I1291" i="57"/>
  <c r="G1292" i="57"/>
  <c r="H1292" i="57"/>
  <c r="I1292" i="57"/>
  <c r="G1293" i="57"/>
  <c r="H1293" i="57"/>
  <c r="I1293" i="57"/>
  <c r="G1294" i="57"/>
  <c r="H1294" i="57"/>
  <c r="I1294" i="57"/>
  <c r="G1295" i="57"/>
  <c r="H1295" i="57"/>
  <c r="I1295" i="57"/>
  <c r="G1296" i="57"/>
  <c r="H1296" i="57"/>
  <c r="I1296" i="57"/>
  <c r="G1297" i="57"/>
  <c r="H1297" i="57"/>
  <c r="I1297" i="57"/>
  <c r="G1298" i="57"/>
  <c r="H1298" i="57"/>
  <c r="I1298" i="57"/>
  <c r="G1299" i="57"/>
  <c r="H1299" i="57"/>
  <c r="I1299" i="57"/>
  <c r="G1300" i="57"/>
  <c r="H1300" i="57"/>
  <c r="I1300" i="57"/>
  <c r="G1301" i="57"/>
  <c r="H1301" i="57"/>
  <c r="I1301" i="57"/>
  <c r="G1302" i="57"/>
  <c r="H1302" i="57"/>
  <c r="I1302" i="57"/>
  <c r="G1303" i="57"/>
  <c r="H1303" i="57"/>
  <c r="I1303" i="57"/>
  <c r="G1304" i="57"/>
  <c r="H1304" i="57"/>
  <c r="I1304" i="57"/>
  <c r="G1305" i="57"/>
  <c r="H1305" i="57"/>
  <c r="I1305" i="57"/>
  <c r="G1306" i="57"/>
  <c r="H1306" i="57"/>
  <c r="I1306" i="57"/>
  <c r="G1307" i="57"/>
  <c r="H1307" i="57"/>
  <c r="I1307" i="57"/>
  <c r="G1308" i="57"/>
  <c r="H1308" i="57"/>
  <c r="I1308" i="57"/>
  <c r="G1309" i="57"/>
  <c r="H1309" i="57"/>
  <c r="I1309" i="57"/>
  <c r="G1310" i="57"/>
  <c r="H1310" i="57"/>
  <c r="I1310" i="57"/>
  <c r="G1311" i="57"/>
  <c r="H1311" i="57"/>
  <c r="I1311" i="57"/>
  <c r="G1312" i="57"/>
  <c r="H1312" i="57"/>
  <c r="I1312" i="57"/>
  <c r="G1313" i="57"/>
  <c r="H1313" i="57"/>
  <c r="I1313" i="57"/>
  <c r="G1314" i="57"/>
  <c r="H1314" i="57"/>
  <c r="I1314" i="57"/>
  <c r="G1315" i="57"/>
  <c r="H1315" i="57"/>
  <c r="I1315" i="57"/>
  <c r="G1316" i="57"/>
  <c r="H1316" i="57"/>
  <c r="I1316" i="57"/>
  <c r="G1317" i="57"/>
  <c r="H1317" i="57"/>
  <c r="I1317" i="57"/>
  <c r="G1318" i="57"/>
  <c r="H1318" i="57"/>
  <c r="I1318" i="57"/>
  <c r="G1319" i="57"/>
  <c r="H1319" i="57"/>
  <c r="I1319" i="57"/>
  <c r="G1320" i="57"/>
  <c r="H1320" i="57"/>
  <c r="I1320" i="57"/>
  <c r="G1321" i="57"/>
  <c r="H1321" i="57"/>
  <c r="I1321" i="57"/>
  <c r="G1322" i="57"/>
  <c r="H1322" i="57"/>
  <c r="I1322" i="57"/>
  <c r="G1323" i="57"/>
  <c r="H1323" i="57"/>
  <c r="I1323" i="57"/>
  <c r="G1324" i="57"/>
  <c r="H1324" i="57"/>
  <c r="I1324" i="57"/>
  <c r="G1325" i="57"/>
  <c r="H1325" i="57"/>
  <c r="I1325" i="57"/>
  <c r="G1326" i="57"/>
  <c r="H1326" i="57"/>
  <c r="I1326" i="57"/>
  <c r="G1327" i="57"/>
  <c r="H1327" i="57"/>
  <c r="I1327" i="57"/>
  <c r="G1328" i="57"/>
  <c r="H1328" i="57"/>
  <c r="I1328" i="57"/>
  <c r="G1329" i="57"/>
  <c r="H1329" i="57"/>
  <c r="I1329" i="57"/>
  <c r="G1330" i="57"/>
  <c r="H1330" i="57"/>
  <c r="I1330" i="57"/>
  <c r="G1332" i="57"/>
  <c r="H1332" i="57"/>
  <c r="I1332" i="57"/>
  <c r="G1334" i="57"/>
  <c r="H1334" i="57"/>
  <c r="I1334" i="57"/>
  <c r="G1335" i="57"/>
  <c r="H1335" i="57"/>
  <c r="I1335" i="57"/>
  <c r="G1336" i="57"/>
  <c r="H1336" i="57"/>
  <c r="I1336" i="57"/>
  <c r="G1337" i="57"/>
  <c r="H1337" i="57"/>
  <c r="I1337" i="57"/>
  <c r="G1338" i="57"/>
  <c r="H1338" i="57"/>
  <c r="I1338" i="57"/>
  <c r="G1340" i="57"/>
  <c r="H1340" i="57"/>
  <c r="I1340" i="57"/>
  <c r="G1341" i="57"/>
  <c r="H1341" i="57"/>
  <c r="I1341" i="57"/>
  <c r="G1342" i="57"/>
  <c r="H1342" i="57"/>
  <c r="I1342" i="57"/>
  <c r="G1343" i="57"/>
  <c r="H1343" i="57"/>
  <c r="I1343" i="57"/>
  <c r="G1344" i="57"/>
  <c r="H1344" i="57"/>
  <c r="I1344" i="57"/>
  <c r="G1345" i="57"/>
  <c r="H1345" i="57"/>
  <c r="I1345" i="57"/>
  <c r="G1346" i="57"/>
  <c r="H1346" i="57"/>
  <c r="I1346" i="57"/>
  <c r="G1347" i="57"/>
  <c r="H1347" i="57"/>
  <c r="I1347" i="57"/>
  <c r="G1348" i="57"/>
  <c r="H1348" i="57"/>
  <c r="I1348" i="57"/>
  <c r="G1349" i="57"/>
  <c r="H1349" i="57"/>
  <c r="I1349" i="57"/>
  <c r="G1350" i="57"/>
  <c r="H1350" i="57"/>
  <c r="I1350" i="57"/>
  <c r="G1351" i="57"/>
  <c r="H1351" i="57"/>
  <c r="I1351" i="57"/>
  <c r="G1352" i="57"/>
  <c r="H1352" i="57"/>
  <c r="I1352" i="57"/>
  <c r="G1353" i="57"/>
  <c r="H1353" i="57"/>
  <c r="I1353" i="57"/>
  <c r="G1354" i="57"/>
  <c r="H1354" i="57"/>
  <c r="I1354" i="57"/>
  <c r="G1355" i="57"/>
  <c r="H1355" i="57"/>
  <c r="I1355" i="57"/>
  <c r="G1357" i="57"/>
  <c r="H1357" i="57"/>
  <c r="I1357" i="57"/>
  <c r="G1359" i="57"/>
  <c r="H1359" i="57"/>
  <c r="I1359" i="57"/>
  <c r="G1360" i="57"/>
  <c r="H1360" i="57"/>
  <c r="I1360" i="57"/>
  <c r="G1361" i="57"/>
  <c r="H1361" i="57"/>
  <c r="I1361" i="57"/>
  <c r="G1362" i="57"/>
  <c r="H1362" i="57"/>
  <c r="I1362" i="57"/>
  <c r="G1363" i="57"/>
  <c r="H1363" i="57"/>
  <c r="I1363" i="57"/>
  <c r="G1364" i="57"/>
  <c r="H1364" i="57"/>
  <c r="I1364" i="57"/>
  <c r="G1365" i="57"/>
  <c r="H1365" i="57"/>
  <c r="I1365" i="57"/>
  <c r="G1367" i="57"/>
  <c r="H1367" i="57"/>
  <c r="I1367" i="57"/>
  <c r="G1368" i="57"/>
  <c r="H1368" i="57"/>
  <c r="I1368" i="57"/>
  <c r="G1369" i="57"/>
  <c r="H1369" i="57"/>
  <c r="I1369" i="57"/>
  <c r="G1370" i="57"/>
  <c r="H1370" i="57"/>
  <c r="I1370" i="57"/>
  <c r="G1371" i="57"/>
  <c r="H1371" i="57"/>
  <c r="I1371" i="57"/>
  <c r="G1372" i="57"/>
  <c r="H1372" i="57"/>
  <c r="I1372" i="57"/>
  <c r="G1373" i="57"/>
  <c r="H1373" i="57"/>
  <c r="I1373" i="57"/>
  <c r="G1374" i="57"/>
  <c r="H1374" i="57"/>
  <c r="I1374" i="57"/>
  <c r="G1375" i="57"/>
  <c r="H1375" i="57"/>
  <c r="I1375" i="57"/>
  <c r="G1376" i="57"/>
  <c r="H1376" i="57"/>
  <c r="I1376" i="57"/>
  <c r="G1377" i="57"/>
  <c r="H1377" i="57"/>
  <c r="I1377" i="57"/>
  <c r="G1378" i="57"/>
  <c r="H1378" i="57"/>
  <c r="I1378" i="57"/>
  <c r="G1379" i="57"/>
  <c r="H1379" i="57"/>
  <c r="I1379" i="57"/>
  <c r="G1380" i="57"/>
  <c r="H1380" i="57"/>
  <c r="I1380" i="57"/>
  <c r="G1381" i="57"/>
  <c r="H1381" i="57"/>
  <c r="I1381" i="57"/>
  <c r="G1382" i="57"/>
  <c r="H1382" i="57"/>
  <c r="I1382" i="57"/>
  <c r="G1383" i="57"/>
  <c r="H1383" i="57"/>
  <c r="I1383" i="57"/>
  <c r="G1384" i="57"/>
  <c r="H1384" i="57"/>
  <c r="I1384" i="57"/>
  <c r="G1385" i="57"/>
  <c r="H1385" i="57"/>
  <c r="I1385" i="57"/>
  <c r="G1387" i="57"/>
  <c r="H1387" i="57"/>
  <c r="I1387" i="57"/>
  <c r="G1388" i="57"/>
  <c r="H1388" i="57"/>
  <c r="I1388" i="57"/>
  <c r="G1389" i="57"/>
  <c r="H1389" i="57"/>
  <c r="I1389" i="57"/>
  <c r="G1390" i="57"/>
  <c r="H1390" i="57"/>
  <c r="I1390" i="57"/>
  <c r="G1391" i="57"/>
  <c r="H1391" i="57"/>
  <c r="I1391" i="57"/>
  <c r="G1393" i="57"/>
  <c r="H1393" i="57"/>
  <c r="I1393" i="57"/>
  <c r="G1394" i="57"/>
  <c r="H1394" i="57"/>
  <c r="I1394" i="57"/>
  <c r="G1395" i="57"/>
  <c r="H1395" i="57"/>
  <c r="I1395" i="57"/>
  <c r="G1396" i="57"/>
  <c r="H1396" i="57"/>
  <c r="I1396" i="57"/>
  <c r="G1397" i="57"/>
  <c r="H1397" i="57"/>
  <c r="I1397" i="57"/>
  <c r="G1398" i="57"/>
  <c r="H1398" i="57"/>
  <c r="I1398" i="57"/>
  <c r="G1399" i="57"/>
  <c r="H1399" i="57"/>
  <c r="I1399" i="57"/>
  <c r="G1400" i="57"/>
  <c r="H1400" i="57"/>
  <c r="I1400" i="57"/>
  <c r="G1401" i="57"/>
  <c r="H1401" i="57"/>
  <c r="I1401" i="57"/>
  <c r="G1402" i="57"/>
  <c r="H1402" i="57"/>
  <c r="I1402" i="57"/>
  <c r="G1403" i="57"/>
  <c r="H1403" i="57"/>
  <c r="I1403" i="57"/>
  <c r="G1404" i="57"/>
  <c r="H1404" i="57"/>
  <c r="I1404" i="57"/>
  <c r="G1405" i="57"/>
  <c r="H1405" i="57"/>
  <c r="I1405" i="57"/>
  <c r="G1406" i="57"/>
  <c r="H1406" i="57"/>
  <c r="I1406" i="57"/>
  <c r="G1407" i="57"/>
  <c r="H1407" i="57"/>
  <c r="I1407" i="57"/>
  <c r="G1408" i="57"/>
  <c r="H1408" i="57"/>
  <c r="I1408" i="57"/>
  <c r="G1409" i="57"/>
  <c r="H1409" i="57"/>
  <c r="I1409" i="57"/>
  <c r="G1410" i="57"/>
  <c r="H1410" i="57"/>
  <c r="I1410" i="57"/>
  <c r="G1411" i="57"/>
  <c r="H1411" i="57"/>
  <c r="I1411" i="57"/>
  <c r="G1412" i="57"/>
  <c r="H1412" i="57"/>
  <c r="I1412" i="57"/>
  <c r="G1413" i="57"/>
  <c r="H1413" i="57"/>
  <c r="I1413" i="57"/>
  <c r="G1414" i="57"/>
  <c r="H1414" i="57"/>
  <c r="I1414" i="57"/>
  <c r="G1416" i="57"/>
  <c r="H1416" i="57"/>
  <c r="I1416" i="57"/>
  <c r="G1418" i="57"/>
  <c r="H1418" i="57"/>
  <c r="I1418" i="57"/>
  <c r="G1419" i="57"/>
  <c r="H1419" i="57"/>
  <c r="I1419" i="57"/>
  <c r="G1420" i="57"/>
  <c r="H1420" i="57"/>
  <c r="I1420" i="57"/>
  <c r="G1421" i="57"/>
  <c r="H1421" i="57"/>
  <c r="I1421" i="57"/>
  <c r="G1422" i="57"/>
  <c r="H1422" i="57"/>
  <c r="I1422" i="57"/>
  <c r="G1423" i="57"/>
  <c r="H1423" i="57"/>
  <c r="I1423" i="57"/>
  <c r="G1425" i="57"/>
  <c r="H1425" i="57"/>
  <c r="I1425" i="57"/>
  <c r="G1426" i="57"/>
  <c r="H1426" i="57"/>
  <c r="I1426" i="57"/>
  <c r="G1427" i="57"/>
  <c r="H1427" i="57"/>
  <c r="I1427" i="57"/>
  <c r="G1428" i="57"/>
  <c r="H1428" i="57"/>
  <c r="I1428" i="57"/>
  <c r="G1429" i="57"/>
  <c r="H1429" i="57"/>
  <c r="I1429" i="57"/>
  <c r="G1430" i="57"/>
  <c r="H1430" i="57"/>
  <c r="I1430" i="57"/>
  <c r="G1431" i="57"/>
  <c r="H1431" i="57"/>
  <c r="I1431" i="57"/>
  <c r="G1432" i="57"/>
  <c r="H1432" i="57"/>
  <c r="I1432" i="57"/>
  <c r="G1433" i="57"/>
  <c r="H1433" i="57"/>
  <c r="I1433" i="57"/>
  <c r="G1434" i="57"/>
  <c r="H1434" i="57"/>
  <c r="I1434" i="57"/>
  <c r="G1435" i="57"/>
  <c r="H1435" i="57"/>
  <c r="I1435" i="57"/>
  <c r="G1436" i="57"/>
  <c r="H1436" i="57"/>
  <c r="I1436" i="57"/>
  <c r="G1437" i="57"/>
  <c r="H1437" i="57"/>
  <c r="I1437" i="57"/>
  <c r="G1438" i="57"/>
  <c r="H1438" i="57"/>
  <c r="I1438" i="57"/>
  <c r="G1439" i="57"/>
  <c r="H1439" i="57"/>
  <c r="I1439" i="57"/>
  <c r="G1440" i="57"/>
  <c r="H1440" i="57"/>
  <c r="I1440" i="57"/>
  <c r="G1441" i="57"/>
  <c r="H1441" i="57"/>
  <c r="I1441" i="57"/>
  <c r="G1442" i="57"/>
  <c r="H1442" i="57"/>
  <c r="I1442" i="57"/>
  <c r="G1443" i="57"/>
  <c r="H1443" i="57"/>
  <c r="I1443" i="57"/>
  <c r="G1444" i="57"/>
  <c r="H1444" i="57"/>
  <c r="I1444" i="57"/>
  <c r="G1445" i="57"/>
  <c r="H1445" i="57"/>
  <c r="I1445" i="57"/>
  <c r="G1446" i="57"/>
  <c r="H1446" i="57"/>
  <c r="I1446" i="57"/>
  <c r="G1447" i="57"/>
  <c r="H1447" i="57"/>
  <c r="I1447" i="57"/>
  <c r="G1449" i="57"/>
  <c r="H1449" i="57"/>
  <c r="I1449" i="57"/>
  <c r="G1451" i="57"/>
  <c r="H1451" i="57"/>
  <c r="I1451" i="57"/>
  <c r="G1453" i="57"/>
  <c r="H1453" i="57"/>
  <c r="I1453" i="57"/>
  <c r="G1454" i="57"/>
  <c r="H1454" i="57"/>
  <c r="I1454" i="57"/>
  <c r="G1455" i="57"/>
  <c r="H1455" i="57"/>
  <c r="I1455" i="57"/>
  <c r="G1456" i="57"/>
  <c r="H1456" i="57"/>
  <c r="I1456" i="57"/>
  <c r="G1457" i="57"/>
  <c r="H1457" i="57"/>
  <c r="I1457" i="57"/>
  <c r="G1459" i="57"/>
  <c r="H1459" i="57"/>
  <c r="I1459" i="57"/>
  <c r="G1460" i="57"/>
  <c r="H1460" i="57"/>
  <c r="I1460" i="57"/>
  <c r="G1461" i="57"/>
  <c r="H1461" i="57"/>
  <c r="I1461" i="57"/>
  <c r="G1462" i="57"/>
  <c r="H1462" i="57"/>
  <c r="I1462" i="57"/>
  <c r="G1463" i="57"/>
  <c r="H1463" i="57"/>
  <c r="I1463" i="57"/>
  <c r="G1464" i="57"/>
  <c r="H1464" i="57"/>
  <c r="I1464" i="57"/>
  <c r="G1465" i="57"/>
  <c r="H1465" i="57"/>
  <c r="I1465" i="57"/>
  <c r="G1466" i="57"/>
  <c r="H1466" i="57"/>
  <c r="I1466" i="57"/>
  <c r="G1467" i="57"/>
  <c r="H1467" i="57"/>
  <c r="I1467" i="57"/>
  <c r="G1468" i="57"/>
  <c r="H1468" i="57"/>
  <c r="I1468" i="57"/>
  <c r="G1469" i="57"/>
  <c r="H1469" i="57"/>
  <c r="I1469" i="57"/>
  <c r="G1470" i="57"/>
  <c r="H1470" i="57"/>
  <c r="I1470" i="57"/>
  <c r="G1471" i="57"/>
  <c r="H1471" i="57"/>
  <c r="I1471" i="57"/>
  <c r="G1472" i="57"/>
  <c r="H1472" i="57"/>
  <c r="I1472" i="57"/>
  <c r="G1473" i="57"/>
  <c r="H1473" i="57"/>
  <c r="I1473" i="57"/>
  <c r="G1474" i="57"/>
  <c r="H1474" i="57"/>
  <c r="I1474" i="57"/>
  <c r="G1475" i="57"/>
  <c r="H1475" i="57"/>
  <c r="I1475" i="57"/>
  <c r="G1477" i="57"/>
  <c r="H1477" i="57"/>
  <c r="I1477" i="57"/>
  <c r="G1479" i="57"/>
  <c r="H1479" i="57"/>
  <c r="I1479" i="57"/>
  <c r="G1481" i="57"/>
  <c r="H1481" i="57"/>
  <c r="I1481" i="57"/>
  <c r="G1482" i="57"/>
  <c r="H1482" i="57"/>
  <c r="I1482" i="57"/>
  <c r="G1483" i="57"/>
  <c r="H1483" i="57"/>
  <c r="I1483" i="57"/>
  <c r="G1484" i="57"/>
  <c r="H1484" i="57"/>
  <c r="I1484" i="57"/>
  <c r="G1485" i="57"/>
  <c r="H1485" i="57"/>
  <c r="I1485" i="57"/>
  <c r="G1487" i="57"/>
  <c r="H1487" i="57"/>
  <c r="I1487" i="57"/>
  <c r="G1488" i="57"/>
  <c r="H1488" i="57"/>
  <c r="I1488" i="57"/>
  <c r="G1489" i="57"/>
  <c r="H1489" i="57"/>
  <c r="I1489" i="57"/>
  <c r="G1490" i="57"/>
  <c r="H1490" i="57"/>
  <c r="I1490" i="57"/>
  <c r="G1491" i="57"/>
  <c r="H1491" i="57"/>
  <c r="I1491" i="57"/>
  <c r="G1492" i="57"/>
  <c r="H1492" i="57"/>
  <c r="I1492" i="57"/>
  <c r="G1493" i="57"/>
  <c r="H1493" i="57"/>
  <c r="I1493" i="57"/>
  <c r="G1494" i="57"/>
  <c r="H1494" i="57"/>
  <c r="I1494" i="57"/>
  <c r="G1495" i="57"/>
  <c r="H1495" i="57"/>
  <c r="I1495" i="57"/>
  <c r="G1496" i="57"/>
  <c r="H1496" i="57"/>
  <c r="I1496" i="57"/>
  <c r="G1497" i="57"/>
  <c r="H1497" i="57"/>
  <c r="I1497" i="57"/>
  <c r="G1498" i="57"/>
  <c r="H1498" i="57"/>
  <c r="I1498" i="57"/>
  <c r="G1499" i="57"/>
  <c r="H1499" i="57"/>
  <c r="I1499" i="57"/>
  <c r="G1500" i="57"/>
  <c r="H1500" i="57"/>
  <c r="I1500" i="57"/>
  <c r="G1501" i="57"/>
  <c r="H1501" i="57"/>
  <c r="I1501" i="57"/>
  <c r="G1502" i="57"/>
  <c r="H1502" i="57"/>
  <c r="I1502" i="57"/>
  <c r="G1503" i="57"/>
  <c r="H1503" i="57"/>
  <c r="I1503" i="57"/>
  <c r="G1504" i="57"/>
  <c r="H1504" i="57"/>
  <c r="I1504" i="57"/>
  <c r="G1505" i="57"/>
  <c r="H1505" i="57"/>
  <c r="I1505" i="57"/>
  <c r="G1507" i="57"/>
  <c r="H1507" i="57"/>
  <c r="I1507" i="57"/>
  <c r="G1508" i="57"/>
  <c r="H1508" i="57"/>
  <c r="I1508" i="57"/>
  <c r="G1509" i="57"/>
  <c r="H1509" i="57"/>
  <c r="I1509" i="57"/>
  <c r="G1510" i="57"/>
  <c r="H1510" i="57"/>
  <c r="I1510" i="57"/>
  <c r="G1511" i="57"/>
  <c r="H1511" i="57"/>
  <c r="I1511" i="57"/>
  <c r="G1512" i="57"/>
  <c r="H1512" i="57"/>
  <c r="I1512" i="57"/>
  <c r="G1513" i="57"/>
  <c r="H1513" i="57"/>
  <c r="I1513" i="57"/>
  <c r="G1514" i="57"/>
  <c r="H1514" i="57"/>
  <c r="I1514" i="57"/>
  <c r="G1515" i="57"/>
  <c r="H1515" i="57"/>
  <c r="I1515" i="57"/>
  <c r="G1516" i="57"/>
  <c r="H1516" i="57"/>
  <c r="I1516" i="57"/>
  <c r="G1517" i="57"/>
  <c r="H1517" i="57"/>
  <c r="I1517" i="57"/>
  <c r="G1518" i="57"/>
  <c r="H1518" i="57"/>
  <c r="I1518" i="57"/>
  <c r="G1519" i="57"/>
  <c r="H1519" i="57"/>
  <c r="I1519" i="57"/>
  <c r="G1520" i="57"/>
  <c r="H1520" i="57"/>
  <c r="I1520" i="57"/>
  <c r="G1521" i="57"/>
  <c r="H1521" i="57"/>
  <c r="I1521" i="57"/>
  <c r="G1522" i="57"/>
  <c r="H1522" i="57"/>
  <c r="I1522" i="57"/>
  <c r="G1523" i="57"/>
  <c r="H1523" i="57"/>
  <c r="I1523" i="57"/>
  <c r="G1525" i="57"/>
  <c r="H1525" i="57"/>
  <c r="I1525" i="57"/>
  <c r="G1527" i="57"/>
  <c r="H1527" i="57"/>
  <c r="I1527" i="57"/>
  <c r="G1528" i="57"/>
  <c r="H1528" i="57"/>
  <c r="I1528" i="57"/>
  <c r="G1529" i="57"/>
  <c r="H1529" i="57"/>
  <c r="I1529" i="57"/>
  <c r="G1530" i="57"/>
  <c r="H1530" i="57"/>
  <c r="I1530" i="57"/>
  <c r="G1532" i="57"/>
  <c r="H1532" i="57"/>
  <c r="I1532" i="57"/>
  <c r="G1533" i="57"/>
  <c r="H1533" i="57"/>
  <c r="I1533" i="57"/>
  <c r="G1534" i="57"/>
  <c r="H1534" i="57"/>
  <c r="I1534" i="57"/>
  <c r="G1535" i="57"/>
  <c r="H1535" i="57"/>
  <c r="I1535" i="57"/>
  <c r="G1536" i="57"/>
  <c r="H1536" i="57"/>
  <c r="I1536" i="57"/>
  <c r="G1537" i="57"/>
  <c r="H1537" i="57"/>
  <c r="I1537" i="57"/>
  <c r="G1538" i="57"/>
  <c r="H1538" i="57"/>
  <c r="I1538" i="57"/>
  <c r="G1539" i="57"/>
  <c r="H1539" i="57"/>
  <c r="I1539" i="57"/>
  <c r="G1540" i="57"/>
  <c r="H1540" i="57"/>
  <c r="I1540" i="57"/>
  <c r="G1541" i="57"/>
  <c r="H1541" i="57"/>
  <c r="I1541" i="57"/>
  <c r="G1542" i="57"/>
  <c r="H1542" i="57"/>
  <c r="I1542" i="57"/>
  <c r="G1543" i="57"/>
  <c r="H1543" i="57"/>
  <c r="I1543" i="57"/>
  <c r="G1544" i="57"/>
  <c r="H1544" i="57"/>
  <c r="I1544" i="57"/>
  <c r="G1545" i="57"/>
  <c r="H1545" i="57"/>
  <c r="I1545" i="57"/>
  <c r="G1546" i="57"/>
  <c r="H1546" i="57"/>
  <c r="I1546" i="57"/>
  <c r="G1547" i="57"/>
  <c r="H1547" i="57"/>
  <c r="I1547" i="57"/>
  <c r="G1548" i="57"/>
  <c r="H1548" i="57"/>
  <c r="I1548" i="57"/>
  <c r="G1549" i="57"/>
  <c r="H1549" i="57"/>
  <c r="I1549" i="57"/>
  <c r="G1551" i="57"/>
  <c r="H1551" i="57"/>
  <c r="I1551" i="57"/>
  <c r="G1553" i="57"/>
  <c r="H1553" i="57"/>
  <c r="I1553" i="57"/>
  <c r="G1555" i="57"/>
  <c r="H1555" i="57"/>
  <c r="I1555" i="57"/>
  <c r="G1556" i="57"/>
  <c r="H1556" i="57"/>
  <c r="I1556" i="57"/>
  <c r="G1557" i="57"/>
  <c r="H1557" i="57"/>
  <c r="I1557" i="57"/>
  <c r="G1558" i="57"/>
  <c r="H1558" i="57"/>
  <c r="I1558" i="57"/>
  <c r="G1560" i="57"/>
  <c r="H1560" i="57"/>
  <c r="I1560" i="57"/>
  <c r="G1561" i="57"/>
  <c r="H1561" i="57"/>
  <c r="I1561" i="57"/>
  <c r="G1562" i="57"/>
  <c r="H1562" i="57"/>
  <c r="I1562" i="57"/>
  <c r="G1563" i="57"/>
  <c r="H1563" i="57"/>
  <c r="I1563" i="57"/>
  <c r="G1564" i="57"/>
  <c r="H1564" i="57"/>
  <c r="I1564" i="57"/>
  <c r="G1565" i="57"/>
  <c r="H1565" i="57"/>
  <c r="I1565" i="57"/>
  <c r="G1566" i="57"/>
  <c r="H1566" i="57"/>
  <c r="I1566" i="57"/>
  <c r="G1567" i="57"/>
  <c r="H1567" i="57"/>
  <c r="I1567" i="57"/>
  <c r="G1568" i="57"/>
  <c r="H1568" i="57"/>
  <c r="I1568" i="57"/>
  <c r="G1569" i="57"/>
  <c r="H1569" i="57"/>
  <c r="I1569" i="57"/>
  <c r="G1570" i="57"/>
  <c r="H1570" i="57"/>
  <c r="I1570" i="57"/>
  <c r="G1571" i="57"/>
  <c r="H1571" i="57"/>
  <c r="I1571" i="57"/>
  <c r="G1572" i="57"/>
  <c r="H1572" i="57"/>
  <c r="I1572" i="57"/>
  <c r="G1574" i="57"/>
  <c r="H1574" i="57"/>
  <c r="I1574" i="57"/>
  <c r="G1575" i="57"/>
  <c r="H1575" i="57"/>
  <c r="I1575" i="57"/>
  <c r="G1576" i="57"/>
  <c r="H1576" i="57"/>
  <c r="I1576" i="57"/>
  <c r="G1577" i="57"/>
  <c r="H1577" i="57"/>
  <c r="I1577" i="57"/>
  <c r="G1579" i="57"/>
  <c r="H1579" i="57"/>
  <c r="I1579" i="57"/>
  <c r="G1580" i="57"/>
  <c r="H1580" i="57"/>
  <c r="I1580" i="57"/>
  <c r="G1581" i="57"/>
  <c r="H1581" i="57"/>
  <c r="I1581" i="57"/>
  <c r="G1582" i="57"/>
  <c r="H1582" i="57"/>
  <c r="I1582" i="57"/>
  <c r="G1583" i="57"/>
  <c r="H1583" i="57"/>
  <c r="I1583" i="57"/>
  <c r="G1584" i="57"/>
  <c r="H1584" i="57"/>
  <c r="I1584" i="57"/>
  <c r="G1585" i="57"/>
  <c r="H1585" i="57"/>
  <c r="I1585" i="57"/>
  <c r="G1586" i="57"/>
  <c r="H1586" i="57"/>
  <c r="I1586" i="57"/>
  <c r="G1587" i="57"/>
  <c r="H1587" i="57"/>
  <c r="I1587" i="57"/>
  <c r="G1588" i="57"/>
  <c r="H1588" i="57"/>
  <c r="I1588" i="57"/>
  <c r="G1589" i="57"/>
  <c r="H1589" i="57"/>
  <c r="I1589" i="57"/>
  <c r="G1590" i="57"/>
  <c r="H1590" i="57"/>
  <c r="I1590" i="57"/>
  <c r="G1591" i="57"/>
  <c r="H1591" i="57"/>
  <c r="I1591" i="57"/>
  <c r="G1592" i="57"/>
  <c r="H1592" i="57"/>
  <c r="I1592" i="57"/>
  <c r="G1593" i="57"/>
  <c r="H1593" i="57"/>
  <c r="I1593" i="57"/>
  <c r="G1594" i="57"/>
  <c r="H1594" i="57"/>
  <c r="I1594" i="57"/>
  <c r="G1595" i="57"/>
  <c r="H1595" i="57"/>
  <c r="I1595" i="57"/>
  <c r="G1596" i="57"/>
  <c r="H1596" i="57"/>
  <c r="I1596" i="57"/>
  <c r="G1597" i="57"/>
  <c r="H1597" i="57"/>
  <c r="I1597" i="57"/>
  <c r="G1598" i="57"/>
  <c r="H1598" i="57"/>
  <c r="I1598" i="57"/>
  <c r="G1599" i="57"/>
  <c r="H1599" i="57"/>
  <c r="I1599" i="57"/>
  <c r="G1600" i="57"/>
  <c r="H1600" i="57"/>
  <c r="I1600" i="57"/>
  <c r="G1601" i="57"/>
  <c r="H1601" i="57"/>
  <c r="I1601" i="57"/>
  <c r="G1602" i="57"/>
  <c r="H1602" i="57"/>
  <c r="I1602" i="57"/>
  <c r="G1603" i="57"/>
  <c r="H1603" i="57"/>
  <c r="I1603" i="57"/>
  <c r="G1605" i="57"/>
  <c r="H1605" i="57"/>
  <c r="I1605" i="57"/>
  <c r="G1606" i="57"/>
  <c r="H1606" i="57"/>
  <c r="I1606" i="57"/>
  <c r="G1607" i="57"/>
  <c r="H1607" i="57"/>
  <c r="I1607" i="57"/>
  <c r="G1608" i="57"/>
  <c r="H1608" i="57"/>
  <c r="I1608" i="57"/>
  <c r="G1609" i="57"/>
  <c r="H1609" i="57"/>
  <c r="I1609" i="57"/>
  <c r="G1610" i="57"/>
  <c r="H1610" i="57"/>
  <c r="I1610" i="57"/>
  <c r="G1611" i="57"/>
  <c r="H1611" i="57"/>
  <c r="I1611" i="57"/>
  <c r="G1614" i="57"/>
  <c r="H1614" i="57"/>
  <c r="I1614" i="57"/>
  <c r="G1616" i="57"/>
  <c r="H1616" i="57"/>
  <c r="I1616" i="57"/>
  <c r="G1617" i="57"/>
  <c r="H1617" i="57"/>
  <c r="I1617" i="57"/>
  <c r="G1618" i="57"/>
  <c r="H1618" i="57"/>
  <c r="I1618" i="57"/>
  <c r="G1619" i="57"/>
  <c r="H1619" i="57"/>
  <c r="I1619" i="57"/>
  <c r="G1620" i="57"/>
  <c r="H1620" i="57"/>
  <c r="I1620" i="57"/>
  <c r="G1621" i="57"/>
  <c r="H1621" i="57"/>
  <c r="I1621" i="57"/>
  <c r="G1622" i="57"/>
  <c r="H1622" i="57"/>
  <c r="I1622" i="57"/>
  <c r="G1623" i="57"/>
  <c r="H1623" i="57"/>
  <c r="I1623" i="57"/>
  <c r="G1624" i="57"/>
  <c r="H1624" i="57"/>
  <c r="I1624" i="57"/>
  <c r="G1625" i="57"/>
  <c r="H1625" i="57"/>
  <c r="I1625" i="57"/>
  <c r="G1626" i="57"/>
  <c r="H1626" i="57"/>
  <c r="I1626" i="57"/>
  <c r="G1627" i="57"/>
  <c r="H1627" i="57"/>
  <c r="I1627" i="57"/>
  <c r="G1628" i="57"/>
  <c r="H1628" i="57"/>
  <c r="I1628" i="57"/>
  <c r="G1629" i="57"/>
  <c r="H1629" i="57"/>
  <c r="I1629" i="57"/>
  <c r="G1630" i="57"/>
  <c r="H1630" i="57"/>
  <c r="I1630" i="57"/>
  <c r="G1631" i="57"/>
  <c r="H1631" i="57"/>
  <c r="I1631" i="57"/>
  <c r="G1632" i="57"/>
  <c r="H1632" i="57"/>
  <c r="I1632" i="57"/>
  <c r="G1633" i="57"/>
  <c r="H1633" i="57"/>
  <c r="I1633" i="57"/>
  <c r="G1635" i="57"/>
  <c r="H1635" i="57"/>
  <c r="I1635" i="57"/>
  <c r="G1636" i="57"/>
  <c r="H1636" i="57"/>
  <c r="I1636" i="57"/>
  <c r="G1637" i="57"/>
  <c r="H1637" i="57"/>
  <c r="I1637" i="57"/>
  <c r="G1639" i="57"/>
  <c r="H1639" i="57"/>
  <c r="I1639" i="57"/>
  <c r="G1640" i="57"/>
  <c r="H1640" i="57"/>
  <c r="I1640" i="57"/>
  <c r="G1641" i="57"/>
  <c r="H1641" i="57"/>
  <c r="I1641" i="57"/>
  <c r="G1642" i="57"/>
  <c r="H1642" i="57"/>
  <c r="I1642" i="57"/>
  <c r="G1643" i="57"/>
  <c r="H1643" i="57"/>
  <c r="I1643" i="57"/>
  <c r="G1644" i="57"/>
  <c r="H1644" i="57"/>
  <c r="I1644" i="57"/>
  <c r="G1646" i="57"/>
  <c r="H1646" i="57"/>
  <c r="I1646" i="57"/>
  <c r="G1647" i="57"/>
  <c r="H1647" i="57"/>
  <c r="I1647" i="57"/>
  <c r="G1648" i="57"/>
  <c r="H1648" i="57"/>
  <c r="I1648" i="57"/>
  <c r="G1649" i="57"/>
  <c r="H1649" i="57"/>
  <c r="I1649" i="57"/>
  <c r="G1650" i="57"/>
  <c r="H1650" i="57"/>
  <c r="I1650" i="57"/>
  <c r="G1651" i="57"/>
  <c r="H1651" i="57"/>
  <c r="I1651" i="57"/>
  <c r="G1652" i="57"/>
  <c r="H1652" i="57"/>
  <c r="I1652" i="57"/>
  <c r="G1653" i="57"/>
  <c r="H1653" i="57"/>
  <c r="I1653" i="57"/>
  <c r="G1654" i="57"/>
  <c r="H1654" i="57"/>
  <c r="I1654" i="57"/>
  <c r="G1655" i="57"/>
  <c r="H1655" i="57"/>
  <c r="I1655" i="57"/>
  <c r="G1656" i="57"/>
  <c r="H1656" i="57"/>
  <c r="I1656" i="57"/>
  <c r="G1657" i="57"/>
  <c r="H1657" i="57"/>
  <c r="I1657" i="57"/>
  <c r="G1658" i="57"/>
  <c r="H1658" i="57"/>
  <c r="I1658" i="57"/>
  <c r="G1659" i="57"/>
  <c r="H1659" i="57"/>
  <c r="I1659" i="57"/>
  <c r="G1660" i="57"/>
  <c r="H1660" i="57"/>
  <c r="I1660" i="57"/>
  <c r="G1661" i="57"/>
  <c r="H1661" i="57"/>
  <c r="I1661" i="57"/>
  <c r="G1662" i="57"/>
  <c r="H1662" i="57"/>
  <c r="I1662" i="57"/>
  <c r="G1663" i="57"/>
  <c r="H1663" i="57"/>
  <c r="I1663" i="57"/>
  <c r="G1664" i="57"/>
  <c r="H1664" i="57"/>
  <c r="I1664" i="57"/>
  <c r="G1666" i="57"/>
  <c r="H1666" i="57"/>
  <c r="I1666" i="57"/>
  <c r="G1667" i="57"/>
  <c r="H1667" i="57"/>
  <c r="I1667" i="57"/>
  <c r="G1668" i="57"/>
  <c r="H1668" i="57"/>
  <c r="I1668" i="57"/>
  <c r="G1669" i="57"/>
  <c r="H1669" i="57"/>
  <c r="I1669" i="57"/>
  <c r="G1670" i="57"/>
  <c r="H1670" i="57"/>
  <c r="I1670" i="57"/>
  <c r="G1671" i="57"/>
  <c r="H1671" i="57"/>
  <c r="I1671" i="57"/>
  <c r="G1672" i="57"/>
  <c r="H1672" i="57"/>
  <c r="I1672" i="57"/>
  <c r="G1673" i="57"/>
  <c r="H1673" i="57"/>
  <c r="I1673" i="57"/>
  <c r="G1674" i="57"/>
  <c r="H1674" i="57"/>
  <c r="I1674" i="57"/>
  <c r="G1675" i="57"/>
  <c r="H1675" i="57"/>
  <c r="I1675" i="57"/>
  <c r="G1676" i="57"/>
  <c r="H1676" i="57"/>
  <c r="I1676" i="57"/>
  <c r="G1677" i="57"/>
  <c r="H1677" i="57"/>
  <c r="I1677" i="57"/>
  <c r="G1678" i="57"/>
  <c r="H1678" i="57"/>
  <c r="I1678" i="57"/>
  <c r="G1679" i="57"/>
  <c r="H1679" i="57"/>
  <c r="I1679" i="57"/>
  <c r="G1680" i="57"/>
  <c r="H1680" i="57"/>
  <c r="I1680" i="57"/>
  <c r="G1681" i="57"/>
  <c r="H1681" i="57"/>
  <c r="I1681" i="57"/>
  <c r="G1682" i="57"/>
  <c r="H1682" i="57"/>
  <c r="I1682" i="57"/>
  <c r="G1683" i="57"/>
  <c r="H1683" i="57"/>
  <c r="I1683" i="57"/>
  <c r="G1684" i="57"/>
  <c r="H1684" i="57"/>
  <c r="I1684" i="57"/>
  <c r="G1685" i="57"/>
  <c r="H1685" i="57"/>
  <c r="I1685" i="57"/>
  <c r="G1686" i="57"/>
  <c r="H1686" i="57"/>
  <c r="I1686" i="57"/>
  <c r="G1687" i="57"/>
  <c r="H1687" i="57"/>
  <c r="I1687" i="57"/>
  <c r="G1689" i="57"/>
  <c r="H1689" i="57"/>
  <c r="I1689" i="57"/>
  <c r="G1690" i="57"/>
  <c r="H1690" i="57"/>
  <c r="I1690" i="57"/>
  <c r="G1691" i="57"/>
  <c r="H1691" i="57"/>
  <c r="I1691" i="57"/>
  <c r="G1692" i="57"/>
  <c r="H1692" i="57"/>
  <c r="I1692" i="57"/>
  <c r="G1693" i="57"/>
  <c r="H1693" i="57"/>
  <c r="I1693" i="57"/>
  <c r="G1694" i="57"/>
  <c r="H1694" i="57"/>
  <c r="I1694" i="57"/>
  <c r="G1695" i="57"/>
  <c r="H1695" i="57"/>
  <c r="I1695" i="57"/>
  <c r="G1696" i="57"/>
  <c r="H1696" i="57"/>
  <c r="I1696" i="57"/>
  <c r="G1697" i="57"/>
  <c r="H1697" i="57"/>
  <c r="I1697" i="57"/>
  <c r="G1698" i="57"/>
  <c r="H1698" i="57"/>
  <c r="I1698" i="57"/>
  <c r="G1699" i="57"/>
  <c r="H1699" i="57"/>
  <c r="I1699" i="57"/>
  <c r="G1700" i="57"/>
  <c r="H1700" i="57"/>
  <c r="I1700" i="57"/>
  <c r="G1701" i="57"/>
  <c r="H1701" i="57"/>
  <c r="I1701" i="57"/>
  <c r="G1702" i="57"/>
  <c r="H1702" i="57"/>
  <c r="I1702" i="57"/>
  <c r="G1703" i="57"/>
  <c r="H1703" i="57"/>
  <c r="I1703" i="57"/>
  <c r="G1704" i="57"/>
  <c r="H1704" i="57"/>
  <c r="I1704" i="57"/>
  <c r="G1705" i="57"/>
  <c r="H1705" i="57"/>
  <c r="I1705" i="57"/>
  <c r="G1706" i="57"/>
  <c r="H1706" i="57"/>
  <c r="I1706" i="57"/>
  <c r="G1707" i="57"/>
  <c r="H1707" i="57"/>
  <c r="I1707" i="57"/>
  <c r="G1708" i="57"/>
  <c r="H1708" i="57"/>
  <c r="I1708" i="57"/>
  <c r="G1709" i="57"/>
  <c r="H1709" i="57"/>
  <c r="I1709" i="57"/>
  <c r="G1710" i="57"/>
  <c r="H1710" i="57"/>
  <c r="I1710" i="57"/>
  <c r="G1711" i="57"/>
  <c r="H1711" i="57"/>
  <c r="I1711" i="57"/>
  <c r="G1712" i="57"/>
  <c r="H1712" i="57"/>
  <c r="I1712" i="57"/>
  <c r="G1713" i="57"/>
  <c r="H1713" i="57"/>
  <c r="I1713" i="57"/>
  <c r="G1714" i="57"/>
  <c r="H1714" i="57"/>
  <c r="I1714" i="57"/>
  <c r="G1715" i="57"/>
  <c r="H1715" i="57"/>
  <c r="I1715" i="57"/>
  <c r="G1716" i="57"/>
  <c r="H1716" i="57"/>
  <c r="I1716" i="57"/>
  <c r="G1717" i="57"/>
  <c r="H1717" i="57"/>
  <c r="I1717" i="57"/>
  <c r="G1718" i="57"/>
  <c r="H1718" i="57"/>
  <c r="I1718" i="57"/>
  <c r="G1719" i="57"/>
  <c r="H1719" i="57"/>
  <c r="I1719" i="57"/>
  <c r="G1720" i="57"/>
  <c r="H1720" i="57"/>
  <c r="I1720" i="57"/>
  <c r="G1721" i="57"/>
  <c r="H1721" i="57"/>
  <c r="I1721" i="57"/>
  <c r="G1722" i="57"/>
  <c r="H1722" i="57"/>
  <c r="I1722" i="57"/>
  <c r="G1723" i="57"/>
  <c r="H1723" i="57"/>
  <c r="I1723" i="57"/>
  <c r="G1724" i="57"/>
  <c r="H1724" i="57"/>
  <c r="I1724" i="57"/>
  <c r="G1725" i="57"/>
  <c r="H1725" i="57"/>
  <c r="I1725" i="57"/>
  <c r="G1726" i="57"/>
  <c r="H1726" i="57"/>
  <c r="I1726" i="57"/>
  <c r="G1727" i="57"/>
  <c r="H1727" i="57"/>
  <c r="I1727" i="57"/>
  <c r="G1728" i="57"/>
  <c r="H1728" i="57"/>
  <c r="I1728" i="57"/>
  <c r="G1729" i="57"/>
  <c r="H1729" i="57"/>
  <c r="I1729" i="57"/>
  <c r="G1730" i="57"/>
  <c r="H1730" i="57"/>
  <c r="I1730" i="57"/>
  <c r="G1731" i="57"/>
  <c r="H1731" i="57"/>
  <c r="I1731" i="57"/>
  <c r="G1732" i="57"/>
  <c r="H1732" i="57"/>
  <c r="I1732" i="57"/>
  <c r="G1733" i="57"/>
  <c r="H1733" i="57"/>
  <c r="I1733" i="57"/>
  <c r="G1734" i="57"/>
  <c r="H1734" i="57"/>
  <c r="I1734" i="57"/>
  <c r="G1735" i="57"/>
  <c r="H1735" i="57"/>
  <c r="I1735" i="57"/>
  <c r="G1736" i="57"/>
  <c r="H1736" i="57"/>
  <c r="I1736" i="57"/>
  <c r="G1737" i="57"/>
  <c r="H1737" i="57"/>
  <c r="I1737" i="57"/>
  <c r="G1738" i="57"/>
  <c r="H1738" i="57"/>
  <c r="I1738" i="57"/>
  <c r="G1739" i="57"/>
  <c r="H1739" i="57"/>
  <c r="I1739" i="57"/>
  <c r="G1740" i="57"/>
  <c r="H1740" i="57"/>
  <c r="I1740" i="57"/>
  <c r="G1742" i="57"/>
  <c r="H1742" i="57"/>
  <c r="I1742" i="57"/>
  <c r="G1743" i="57"/>
  <c r="H1743" i="57"/>
  <c r="I1743" i="57"/>
  <c r="G1744" i="57"/>
  <c r="H1744" i="57"/>
  <c r="I1744" i="57"/>
  <c r="G1745" i="57"/>
  <c r="H1745" i="57"/>
  <c r="I1745" i="57"/>
  <c r="G1746" i="57"/>
  <c r="H1746" i="57"/>
  <c r="I1746" i="57"/>
  <c r="G1747" i="57"/>
  <c r="H1747" i="57"/>
  <c r="I1747" i="57"/>
  <c r="G1748" i="57"/>
  <c r="H1748" i="57"/>
  <c r="I1748" i="57"/>
  <c r="G1749" i="57"/>
  <c r="H1749" i="57"/>
  <c r="I1749" i="57"/>
  <c r="G1750" i="57"/>
  <c r="H1750" i="57"/>
  <c r="I1750" i="57"/>
  <c r="G1751" i="57"/>
  <c r="H1751" i="57"/>
  <c r="I1751" i="57"/>
  <c r="G1752" i="57"/>
  <c r="H1752" i="57"/>
  <c r="I1752" i="57"/>
  <c r="G1753" i="57"/>
  <c r="H1753" i="57"/>
  <c r="I1753" i="57"/>
  <c r="G1754" i="57"/>
  <c r="H1754" i="57"/>
  <c r="I1754" i="57"/>
  <c r="G1755" i="57"/>
  <c r="H1755" i="57"/>
  <c r="I1755" i="57"/>
  <c r="G1756" i="57"/>
  <c r="H1756" i="57"/>
  <c r="I1756" i="57"/>
  <c r="G1757" i="57"/>
  <c r="H1757" i="57"/>
  <c r="I1757" i="57"/>
  <c r="G1758" i="57"/>
  <c r="H1758" i="57"/>
  <c r="I1758" i="57"/>
  <c r="G1759" i="57"/>
  <c r="H1759" i="57"/>
  <c r="I1759" i="57"/>
  <c r="G1760" i="57"/>
  <c r="H1760" i="57"/>
  <c r="I1760" i="57"/>
  <c r="G1761" i="57"/>
  <c r="H1761" i="57"/>
  <c r="I1761" i="57"/>
  <c r="G1762" i="57"/>
  <c r="H1762" i="57"/>
  <c r="I1762" i="57"/>
  <c r="G1763" i="57"/>
  <c r="H1763" i="57"/>
  <c r="I1763" i="57"/>
  <c r="G1764" i="57"/>
  <c r="H1764" i="57"/>
  <c r="I1764" i="57"/>
  <c r="G1765" i="57"/>
  <c r="H1765" i="57"/>
  <c r="I1765" i="57"/>
  <c r="G1766" i="57"/>
  <c r="H1766" i="57"/>
  <c r="I1766" i="57"/>
  <c r="G1767" i="57"/>
  <c r="H1767" i="57"/>
  <c r="I1767" i="57"/>
  <c r="G1768" i="57"/>
  <c r="H1768" i="57"/>
  <c r="I1768" i="57"/>
  <c r="G1769" i="57"/>
  <c r="H1769" i="57"/>
  <c r="I1769" i="57"/>
  <c r="G1770" i="57"/>
  <c r="H1770" i="57"/>
  <c r="I1770" i="57"/>
  <c r="G1771" i="57"/>
  <c r="H1771" i="57"/>
  <c r="I1771" i="57"/>
  <c r="G1772" i="57"/>
  <c r="H1772" i="57"/>
  <c r="I1772" i="57"/>
  <c r="G1773" i="57"/>
  <c r="H1773" i="57"/>
  <c r="I1773" i="57"/>
  <c r="G1774" i="57"/>
  <c r="H1774" i="57"/>
  <c r="I1774" i="57"/>
  <c r="G1775" i="57"/>
  <c r="H1775" i="57"/>
  <c r="I1775" i="57"/>
  <c r="G1776" i="57"/>
  <c r="H1776" i="57"/>
  <c r="I1776" i="57"/>
  <c r="G1777" i="57"/>
  <c r="H1777" i="57"/>
  <c r="I1777" i="57"/>
  <c r="G1778" i="57"/>
  <c r="H1778" i="57"/>
  <c r="I1778" i="57"/>
  <c r="G1779" i="57"/>
  <c r="H1779" i="57"/>
  <c r="I1779" i="57"/>
  <c r="G1780" i="57"/>
  <c r="H1780" i="57"/>
  <c r="I1780" i="57"/>
  <c r="G1781" i="57"/>
  <c r="H1781" i="57"/>
  <c r="I1781" i="57"/>
  <c r="G1782" i="57"/>
  <c r="H1782" i="57"/>
  <c r="I1782" i="57"/>
  <c r="G1784" i="57"/>
  <c r="H1784" i="57"/>
  <c r="I1784" i="57"/>
  <c r="G1785" i="57"/>
  <c r="H1785" i="57"/>
  <c r="I1785" i="57"/>
  <c r="G1786" i="57"/>
  <c r="H1786" i="57"/>
  <c r="I1786" i="57"/>
  <c r="G1787" i="57"/>
  <c r="H1787" i="57"/>
  <c r="I1787" i="57"/>
  <c r="G1788" i="57"/>
  <c r="H1788" i="57"/>
  <c r="I1788" i="57"/>
  <c r="G1790" i="57"/>
  <c r="H1790" i="57"/>
  <c r="I1790" i="57"/>
  <c r="G1791" i="57"/>
  <c r="H1791" i="57"/>
  <c r="I1791" i="57"/>
  <c r="G1792" i="57"/>
  <c r="H1792" i="57"/>
  <c r="I1792" i="57"/>
  <c r="G1793" i="57"/>
  <c r="H1793" i="57"/>
  <c r="I1793" i="57"/>
  <c r="G1794" i="57"/>
  <c r="H1794" i="57"/>
  <c r="I1794" i="57"/>
  <c r="G1795" i="57"/>
  <c r="H1795" i="57"/>
  <c r="I1795" i="57"/>
  <c r="G1796" i="57"/>
  <c r="H1796" i="57"/>
  <c r="I1796" i="57"/>
  <c r="G1797" i="57"/>
  <c r="H1797" i="57"/>
  <c r="I1797" i="57"/>
  <c r="G1798" i="57"/>
  <c r="H1798" i="57"/>
  <c r="I1798" i="57"/>
  <c r="G1799" i="57"/>
  <c r="H1799" i="57"/>
  <c r="I1799" i="57"/>
  <c r="G1800" i="57"/>
  <c r="H1800" i="57"/>
  <c r="I1800" i="57"/>
  <c r="G1801" i="57"/>
  <c r="H1801" i="57"/>
  <c r="I1801" i="57"/>
  <c r="G1802" i="57"/>
  <c r="H1802" i="57"/>
  <c r="I1802" i="57"/>
  <c r="G1803" i="57"/>
  <c r="H1803" i="57"/>
  <c r="I1803" i="57"/>
  <c r="G1804" i="57"/>
  <c r="H1804" i="57"/>
  <c r="I1804" i="57"/>
  <c r="G1805" i="57"/>
  <c r="H1805" i="57"/>
  <c r="I1805" i="57"/>
  <c r="G1806" i="57"/>
  <c r="H1806" i="57"/>
  <c r="I1806" i="57"/>
  <c r="G1807" i="57"/>
  <c r="H1807" i="57"/>
  <c r="I1807" i="57"/>
  <c r="G1808" i="57"/>
  <c r="H1808" i="57"/>
  <c r="I1808" i="57"/>
  <c r="G1809" i="57"/>
  <c r="H1809" i="57"/>
  <c r="I1809" i="57"/>
  <c r="G1810" i="57"/>
  <c r="H1810" i="57"/>
  <c r="I1810" i="57"/>
  <c r="G1812" i="57"/>
  <c r="H1812" i="57"/>
  <c r="I1812" i="57"/>
  <c r="G1813" i="57"/>
  <c r="H1813" i="57"/>
  <c r="I1813" i="57"/>
  <c r="G1814" i="57"/>
  <c r="H1814" i="57"/>
  <c r="I1814" i="57"/>
  <c r="G1815" i="57"/>
  <c r="H1815" i="57"/>
  <c r="I1815" i="57"/>
  <c r="G1816" i="57"/>
  <c r="H1816" i="57"/>
  <c r="I1816" i="57"/>
  <c r="G1817" i="57"/>
  <c r="H1817" i="57"/>
  <c r="I1817" i="57"/>
  <c r="G1818" i="57"/>
  <c r="H1818" i="57"/>
  <c r="I1818" i="57"/>
  <c r="G1819" i="57"/>
  <c r="H1819" i="57"/>
  <c r="I1819" i="57"/>
  <c r="G1820" i="57"/>
  <c r="H1820" i="57"/>
  <c r="I1820" i="57"/>
  <c r="G1821" i="57"/>
  <c r="H1821" i="57"/>
  <c r="I1821" i="57"/>
  <c r="G1822" i="57"/>
  <c r="H1822" i="57"/>
  <c r="I1822" i="57"/>
  <c r="G1823" i="57"/>
  <c r="H1823" i="57"/>
  <c r="I1823" i="57"/>
  <c r="G1824" i="57"/>
  <c r="H1824" i="57"/>
  <c r="I1824" i="57"/>
  <c r="G1825" i="57"/>
  <c r="H1825" i="57"/>
  <c r="I1825" i="57"/>
  <c r="G1826" i="57"/>
  <c r="H1826" i="57"/>
  <c r="I1826" i="57"/>
  <c r="G1827" i="57"/>
  <c r="H1827" i="57"/>
  <c r="I1827" i="57"/>
  <c r="G1828" i="57"/>
  <c r="H1828" i="57"/>
  <c r="I1828" i="57"/>
  <c r="G1829" i="57"/>
  <c r="H1829" i="57"/>
  <c r="I1829" i="57"/>
  <c r="G1830" i="57"/>
  <c r="H1830" i="57"/>
  <c r="I1830" i="57"/>
  <c r="G1831" i="57"/>
  <c r="H1831" i="57"/>
  <c r="I1831" i="57"/>
  <c r="G1832" i="57"/>
  <c r="H1832" i="57"/>
  <c r="I1832" i="57"/>
  <c r="G1834" i="57"/>
  <c r="H1834" i="57"/>
  <c r="I1834" i="57"/>
  <c r="G1835" i="57"/>
  <c r="H1835" i="57"/>
  <c r="I1835" i="57"/>
  <c r="G1836" i="57"/>
  <c r="H1836" i="57"/>
  <c r="I1836" i="57"/>
  <c r="G1837" i="57"/>
  <c r="H1837" i="57"/>
  <c r="I1837" i="57"/>
  <c r="G1838" i="57"/>
  <c r="H1838" i="57"/>
  <c r="I1838" i="57"/>
  <c r="G1839" i="57"/>
  <c r="H1839" i="57"/>
  <c r="I1839" i="57"/>
  <c r="G1840" i="57"/>
  <c r="H1840" i="57"/>
  <c r="I1840" i="57"/>
  <c r="G1841" i="57"/>
  <c r="H1841" i="57"/>
  <c r="I1841" i="57"/>
  <c r="G1842" i="57"/>
  <c r="H1842" i="57"/>
  <c r="I1842" i="57"/>
  <c r="G1843" i="57"/>
  <c r="H1843" i="57"/>
  <c r="I1843" i="57"/>
  <c r="G1844" i="57"/>
  <c r="H1844" i="57"/>
  <c r="I1844" i="57"/>
  <c r="G1845" i="57"/>
  <c r="H1845" i="57"/>
  <c r="I1845" i="57"/>
  <c r="G1846" i="57"/>
  <c r="H1846" i="57"/>
  <c r="I1846" i="57"/>
  <c r="G1847" i="57"/>
  <c r="H1847" i="57"/>
  <c r="I1847" i="57"/>
  <c r="G1848" i="57"/>
  <c r="H1848" i="57"/>
  <c r="I1848" i="57"/>
  <c r="G1849" i="57"/>
  <c r="H1849" i="57"/>
  <c r="I1849" i="57"/>
  <c r="G1850" i="57"/>
  <c r="H1850" i="57"/>
  <c r="I1850" i="57"/>
  <c r="G1852" i="57"/>
  <c r="H1852" i="57"/>
  <c r="I1852" i="57"/>
  <c r="G1853" i="57"/>
  <c r="H1853" i="57"/>
  <c r="I1853" i="57"/>
  <c r="G1854" i="57"/>
  <c r="H1854" i="57"/>
  <c r="I1854" i="57"/>
  <c r="G1855" i="57"/>
  <c r="H1855" i="57"/>
  <c r="I1855" i="57"/>
  <c r="G1857" i="57"/>
  <c r="H1857" i="57"/>
  <c r="I1857" i="57"/>
  <c r="G1858" i="57"/>
  <c r="H1858" i="57"/>
  <c r="I1858" i="57"/>
  <c r="G1859" i="57"/>
  <c r="H1859" i="57"/>
  <c r="I1859" i="57"/>
  <c r="G1860" i="57"/>
  <c r="H1860" i="57"/>
  <c r="I1860" i="57"/>
  <c r="G1861" i="57"/>
  <c r="H1861" i="57"/>
  <c r="I1861" i="57"/>
  <c r="G1862" i="57"/>
  <c r="H1862" i="57"/>
  <c r="I1862" i="57"/>
  <c r="G1863" i="57"/>
  <c r="H1863" i="57"/>
  <c r="I1863" i="57"/>
  <c r="G1864" i="57"/>
  <c r="H1864" i="57"/>
  <c r="I1864" i="57"/>
  <c r="G1865" i="57"/>
  <c r="H1865" i="57"/>
  <c r="I1865" i="57"/>
  <c r="G1866" i="57"/>
  <c r="H1866" i="57"/>
  <c r="I1866" i="57"/>
  <c r="G1867" i="57"/>
  <c r="H1867" i="57"/>
  <c r="I1867" i="57"/>
  <c r="G1868" i="57"/>
  <c r="H1868" i="57"/>
  <c r="I1868" i="57"/>
  <c r="G1869" i="57"/>
  <c r="H1869" i="57"/>
  <c r="I1869" i="57"/>
  <c r="G1870" i="57"/>
  <c r="H1870" i="57"/>
  <c r="I1870" i="57"/>
  <c r="G1871" i="57"/>
  <c r="H1871" i="57"/>
  <c r="I1871" i="57"/>
  <c r="G1872" i="57"/>
  <c r="H1872" i="57"/>
  <c r="I1872" i="57"/>
  <c r="G1873" i="57"/>
  <c r="H1873" i="57"/>
  <c r="I1873" i="57"/>
  <c r="G1874" i="57"/>
  <c r="H1874" i="57"/>
  <c r="I1874" i="57"/>
  <c r="G1875" i="57"/>
  <c r="H1875" i="57"/>
  <c r="I1875" i="57"/>
  <c r="G1876" i="57"/>
  <c r="H1876" i="57"/>
  <c r="I1876" i="57"/>
  <c r="G1878" i="57"/>
  <c r="H1878" i="57"/>
  <c r="I1878" i="57"/>
  <c r="G1879" i="57"/>
  <c r="H1879" i="57"/>
  <c r="I1879" i="57"/>
  <c r="G1880" i="57"/>
  <c r="H1880" i="57"/>
  <c r="I1880" i="57"/>
  <c r="G1881" i="57"/>
  <c r="H1881" i="57"/>
  <c r="I1881" i="57"/>
  <c r="G1883" i="57"/>
  <c r="H1883" i="57"/>
  <c r="I1883" i="57"/>
  <c r="G1884" i="57"/>
  <c r="H1884" i="57"/>
  <c r="I1884" i="57"/>
  <c r="G1885" i="57"/>
  <c r="H1885" i="57"/>
  <c r="I1885" i="57"/>
  <c r="G1886" i="57"/>
  <c r="H1886" i="57"/>
  <c r="I1886" i="57"/>
  <c r="G1887" i="57"/>
  <c r="H1887" i="57"/>
  <c r="I1887" i="57"/>
  <c r="G1888" i="57"/>
  <c r="H1888" i="57"/>
  <c r="I1888" i="57"/>
  <c r="G1889" i="57"/>
  <c r="H1889" i="57"/>
  <c r="I1889" i="57"/>
  <c r="G1890" i="57"/>
  <c r="H1890" i="57"/>
  <c r="I1890" i="57"/>
  <c r="G1891" i="57"/>
  <c r="H1891" i="57"/>
  <c r="I1891" i="57"/>
  <c r="G1892" i="57"/>
  <c r="H1892" i="57"/>
  <c r="I1892" i="57"/>
  <c r="G1893" i="57"/>
  <c r="H1893" i="57"/>
  <c r="I1893" i="57"/>
  <c r="G1894" i="57"/>
  <c r="H1894" i="57"/>
  <c r="I1894" i="57"/>
  <c r="G1895" i="57"/>
  <c r="H1895" i="57"/>
  <c r="I1895" i="57"/>
  <c r="G1896" i="57"/>
  <c r="H1896" i="57"/>
  <c r="I1896" i="57"/>
  <c r="G1897" i="57"/>
  <c r="H1897" i="57"/>
  <c r="I1897" i="57"/>
  <c r="G1899" i="57"/>
  <c r="H1899" i="57"/>
  <c r="I1899" i="57"/>
  <c r="G1900" i="57"/>
  <c r="H1900" i="57"/>
  <c r="I1900" i="57"/>
  <c r="G1901" i="57"/>
  <c r="H1901" i="57"/>
  <c r="I1901" i="57"/>
  <c r="G1902" i="57"/>
  <c r="H1902" i="57"/>
  <c r="I1902" i="57"/>
  <c r="G1903" i="57"/>
  <c r="H1903" i="57"/>
  <c r="I1903" i="57"/>
  <c r="G1904" i="57"/>
  <c r="H1904" i="57"/>
  <c r="I1904" i="57"/>
  <c r="G1905" i="57"/>
  <c r="H1905" i="57"/>
  <c r="I1905" i="57"/>
  <c r="G1906" i="57"/>
  <c r="H1906" i="57"/>
  <c r="I1906" i="57"/>
  <c r="G1907" i="57"/>
  <c r="H1907" i="57"/>
  <c r="I1907" i="57"/>
  <c r="G1909" i="57"/>
  <c r="H1909" i="57"/>
  <c r="I1909" i="57"/>
  <c r="G1910" i="57"/>
  <c r="H1910" i="57"/>
  <c r="I1910" i="57"/>
  <c r="G1911" i="57"/>
  <c r="H1911" i="57"/>
  <c r="I1911" i="57"/>
  <c r="G1912" i="57"/>
  <c r="H1912" i="57"/>
  <c r="I1912" i="57"/>
  <c r="G1913" i="57"/>
  <c r="H1913" i="57"/>
  <c r="I1913" i="57"/>
  <c r="G1914" i="57"/>
  <c r="H1914" i="57"/>
  <c r="I1914" i="57"/>
  <c r="G1915" i="57"/>
  <c r="H1915" i="57"/>
  <c r="I1915" i="57"/>
  <c r="G1916" i="57"/>
  <c r="H1916" i="57"/>
  <c r="I1916" i="57"/>
  <c r="G1917" i="57"/>
  <c r="H1917" i="57"/>
  <c r="I1917" i="57"/>
  <c r="G1918" i="57"/>
  <c r="H1918" i="57"/>
  <c r="I1918" i="57"/>
  <c r="G1919" i="57"/>
  <c r="H1919" i="57"/>
  <c r="I1919" i="57"/>
  <c r="G1920" i="57"/>
  <c r="H1920" i="57"/>
  <c r="I1920" i="57"/>
  <c r="G1921" i="57"/>
  <c r="H1921" i="57"/>
  <c r="I1921" i="57"/>
  <c r="G1922" i="57"/>
  <c r="H1922" i="57"/>
  <c r="I1922" i="57"/>
  <c r="G1923" i="57"/>
  <c r="H1923" i="57"/>
  <c r="I1923" i="57"/>
  <c r="G1924" i="57"/>
  <c r="H1924" i="57"/>
  <c r="I1924" i="57"/>
  <c r="G1925" i="57"/>
  <c r="H1925" i="57"/>
  <c r="I1925" i="57"/>
  <c r="G1926" i="57"/>
  <c r="H1926" i="57"/>
  <c r="I1926" i="57"/>
  <c r="G1927" i="57"/>
  <c r="H1927" i="57"/>
  <c r="I1927" i="57"/>
  <c r="G1928" i="57"/>
  <c r="H1928" i="57"/>
  <c r="I1928" i="57"/>
  <c r="G1929" i="57"/>
  <c r="H1929" i="57"/>
  <c r="I1929" i="57"/>
  <c r="G1930" i="57"/>
  <c r="H1930" i="57"/>
  <c r="I1930" i="57"/>
  <c r="G1931" i="57"/>
  <c r="H1931" i="57"/>
  <c r="I1931" i="57"/>
  <c r="G1932" i="57"/>
  <c r="H1932" i="57"/>
  <c r="I1932" i="57"/>
  <c r="G1933" i="57"/>
  <c r="H1933" i="57"/>
  <c r="I1933" i="57"/>
  <c r="G1934" i="57"/>
  <c r="H1934" i="57"/>
  <c r="I1934" i="57"/>
  <c r="G1936" i="57"/>
  <c r="H1936" i="57"/>
  <c r="I1936" i="57"/>
  <c r="G1937" i="57"/>
  <c r="H1937" i="57"/>
  <c r="I1937" i="57"/>
  <c r="G1938" i="57"/>
  <c r="H1938" i="57"/>
  <c r="I1938" i="57"/>
  <c r="G1939" i="57"/>
  <c r="H1939" i="57"/>
  <c r="I1939" i="57"/>
  <c r="G1940" i="57"/>
  <c r="H1940" i="57"/>
  <c r="I1940" i="57"/>
  <c r="G1941" i="57"/>
  <c r="H1941" i="57"/>
  <c r="I1941" i="57"/>
  <c r="G1942" i="57"/>
  <c r="H1942" i="57"/>
  <c r="I1942" i="57"/>
  <c r="G1943" i="57"/>
  <c r="H1943" i="57"/>
  <c r="I1943" i="57"/>
  <c r="G1944" i="57"/>
  <c r="H1944" i="57"/>
  <c r="I1944" i="57"/>
  <c r="G1945" i="57"/>
  <c r="H1945" i="57"/>
  <c r="I1945" i="57"/>
  <c r="G1946" i="57"/>
  <c r="H1946" i="57"/>
  <c r="I1946" i="57"/>
  <c r="G1947" i="57"/>
  <c r="H1947" i="57"/>
  <c r="I1947" i="57"/>
  <c r="G1948" i="57"/>
  <c r="H1948" i="57"/>
  <c r="I1948" i="57"/>
  <c r="G1949" i="57"/>
  <c r="H1949" i="57"/>
  <c r="I1949" i="57"/>
  <c r="G1950" i="57"/>
  <c r="H1950" i="57"/>
  <c r="I1950" i="57"/>
  <c r="G1951" i="57"/>
  <c r="H1951" i="57"/>
  <c r="I1951" i="57"/>
  <c r="G1952" i="57"/>
  <c r="H1952" i="57"/>
  <c r="I1952" i="57"/>
  <c r="G1953" i="57"/>
  <c r="H1953" i="57"/>
  <c r="I1953" i="57"/>
  <c r="G1954" i="57"/>
  <c r="H1954" i="57"/>
  <c r="I1954" i="57"/>
  <c r="G1955" i="57"/>
  <c r="H1955" i="57"/>
  <c r="I1955" i="57"/>
  <c r="G1956" i="57"/>
  <c r="H1956" i="57"/>
  <c r="I1956" i="57"/>
  <c r="G1957" i="57"/>
  <c r="H1957" i="57"/>
  <c r="I1957" i="57"/>
  <c r="G1958" i="57"/>
  <c r="H1958" i="57"/>
  <c r="I1958" i="57"/>
  <c r="G1959" i="57"/>
  <c r="H1959" i="57"/>
  <c r="I1959" i="57"/>
  <c r="G1960" i="57"/>
  <c r="H1960" i="57"/>
  <c r="I1960" i="57"/>
  <c r="G1962" i="57"/>
  <c r="H1962" i="57"/>
  <c r="I1962" i="57"/>
  <c r="G1963" i="57"/>
  <c r="H1963" i="57"/>
  <c r="I1963" i="57"/>
  <c r="G1964" i="57"/>
  <c r="H1964" i="57"/>
  <c r="I1964" i="57"/>
  <c r="G1965" i="57"/>
  <c r="H1965" i="57"/>
  <c r="I1965" i="57"/>
  <c r="G1966" i="57"/>
  <c r="H1966" i="57"/>
  <c r="I1966" i="57"/>
  <c r="G1967" i="57"/>
  <c r="H1967" i="57"/>
  <c r="I1967" i="57"/>
  <c r="G1968" i="57"/>
  <c r="H1968" i="57"/>
  <c r="I1968" i="57"/>
  <c r="G1969" i="57"/>
  <c r="H1969" i="57"/>
  <c r="I1969" i="57"/>
  <c r="G1970" i="57"/>
  <c r="H1970" i="57"/>
  <c r="I1970" i="57"/>
  <c r="G1971" i="57"/>
  <c r="H1971" i="57"/>
  <c r="I1971" i="57"/>
  <c r="G1972" i="57"/>
  <c r="H1972" i="57"/>
  <c r="I1972" i="57"/>
  <c r="G1973" i="57"/>
  <c r="H1973" i="57"/>
  <c r="I1973" i="57"/>
  <c r="G1974" i="57"/>
  <c r="H1974" i="57"/>
  <c r="I1974" i="57"/>
  <c r="G1975" i="57"/>
  <c r="H1975" i="57"/>
  <c r="I1975" i="57"/>
  <c r="G1977" i="57"/>
  <c r="H1977" i="57"/>
  <c r="I1977" i="57"/>
  <c r="G1978" i="57"/>
  <c r="H1978" i="57"/>
  <c r="I1978" i="57"/>
  <c r="G1979" i="57"/>
  <c r="H1979" i="57"/>
  <c r="I1979" i="57"/>
  <c r="G1980" i="57"/>
  <c r="H1980" i="57"/>
  <c r="I1980" i="57"/>
  <c r="G1981" i="57"/>
  <c r="H1981" i="57"/>
  <c r="I1981" i="57"/>
  <c r="G1982" i="57"/>
  <c r="H1982" i="57"/>
  <c r="I1982" i="57"/>
  <c r="G1983" i="57"/>
  <c r="H1983" i="57"/>
  <c r="I1983" i="57"/>
  <c r="G1984" i="57"/>
  <c r="H1984" i="57"/>
  <c r="I1984" i="57"/>
  <c r="G1986" i="57"/>
  <c r="H1986" i="57"/>
  <c r="I1986" i="57"/>
  <c r="G1987" i="57"/>
  <c r="H1987" i="57"/>
  <c r="I1987" i="57"/>
  <c r="G1988" i="57"/>
  <c r="H1988" i="57"/>
  <c r="I1988" i="57"/>
  <c r="G1989" i="57"/>
  <c r="H1989" i="57"/>
  <c r="I1989" i="57"/>
  <c r="G1990" i="57"/>
  <c r="H1990" i="57"/>
  <c r="I1990" i="57"/>
  <c r="G1991" i="57"/>
  <c r="H1991" i="57"/>
  <c r="I1991" i="57"/>
  <c r="G1992" i="57"/>
  <c r="H1992" i="57"/>
  <c r="I1992" i="57"/>
  <c r="G1993" i="57"/>
  <c r="H1993" i="57"/>
  <c r="I1993" i="57"/>
  <c r="G1994" i="57"/>
  <c r="H1994" i="57"/>
  <c r="I1994" i="57"/>
  <c r="G1995" i="57"/>
  <c r="H1995" i="57"/>
  <c r="I1995" i="57"/>
  <c r="G1996" i="57"/>
  <c r="H1996" i="57"/>
  <c r="I1996" i="57"/>
  <c r="G1997" i="57"/>
  <c r="H1997" i="57"/>
  <c r="I1997" i="57"/>
  <c r="G1998" i="57"/>
  <c r="H1998" i="57"/>
  <c r="I1998" i="57"/>
  <c r="G1999" i="57"/>
  <c r="H1999" i="57"/>
  <c r="I1999" i="57"/>
  <c r="G2001" i="57"/>
  <c r="H2001" i="57"/>
  <c r="I2001" i="57"/>
  <c r="G2002" i="57"/>
  <c r="H2002" i="57"/>
  <c r="I2002" i="57"/>
  <c r="G2003" i="57"/>
  <c r="H2003" i="57"/>
  <c r="I2003" i="57"/>
  <c r="G2004" i="57"/>
  <c r="H2004" i="57"/>
  <c r="I2004" i="57"/>
  <c r="G2005" i="57"/>
  <c r="H2005" i="57"/>
  <c r="I2005" i="57"/>
  <c r="G2006" i="57"/>
  <c r="H2006" i="57"/>
  <c r="I2006" i="57"/>
  <c r="G2007" i="57"/>
  <c r="H2007" i="57"/>
  <c r="I2007" i="57"/>
  <c r="G2008" i="57"/>
  <c r="H2008" i="57"/>
  <c r="I2008" i="57"/>
  <c r="G2010" i="57"/>
  <c r="H2010" i="57"/>
  <c r="I2010" i="57"/>
  <c r="G2011" i="57"/>
  <c r="H2011" i="57"/>
  <c r="I2011" i="57"/>
  <c r="G2012" i="57"/>
  <c r="H2012" i="57"/>
  <c r="I2012" i="57"/>
  <c r="G2013" i="57"/>
  <c r="H2013" i="57"/>
  <c r="I2013" i="57"/>
  <c r="G2014" i="57"/>
  <c r="H2014" i="57"/>
  <c r="I2014" i="57"/>
  <c r="G2015" i="57"/>
  <c r="H2015" i="57"/>
  <c r="I2015" i="57"/>
  <c r="G2016" i="57"/>
  <c r="H2016" i="57"/>
  <c r="I2016" i="57"/>
  <c r="G2017" i="57"/>
  <c r="H2017" i="57"/>
  <c r="I2017" i="57"/>
  <c r="G2019" i="57"/>
  <c r="H2019" i="57"/>
  <c r="I2019" i="57"/>
  <c r="G2020" i="57"/>
  <c r="H2020" i="57"/>
  <c r="I2020" i="57"/>
  <c r="G2021" i="57"/>
  <c r="H2021" i="57"/>
  <c r="I2021" i="57"/>
  <c r="G2022" i="57"/>
  <c r="H2022" i="57"/>
  <c r="I2022" i="57"/>
  <c r="G2023" i="57"/>
  <c r="H2023" i="57"/>
  <c r="I2023" i="57"/>
  <c r="G2024" i="57"/>
  <c r="H2024" i="57"/>
  <c r="I2024" i="57"/>
  <c r="G2025" i="57"/>
  <c r="H2025" i="57"/>
  <c r="I2025" i="57"/>
  <c r="G2026" i="57"/>
  <c r="H2026" i="57"/>
  <c r="I2026" i="57"/>
  <c r="G2027" i="57"/>
  <c r="H2027" i="57"/>
  <c r="I2027" i="57"/>
  <c r="G2028" i="57"/>
  <c r="H2028" i="57"/>
  <c r="I2028" i="57"/>
  <c r="G2029" i="57"/>
  <c r="H2029" i="57"/>
  <c r="I2029" i="57"/>
  <c r="G2030" i="57"/>
  <c r="H2030" i="57"/>
  <c r="I2030" i="57"/>
  <c r="G2031" i="57"/>
  <c r="H2031" i="57"/>
  <c r="I2031" i="57"/>
  <c r="G2032" i="57"/>
  <c r="H2032" i="57"/>
  <c r="I2032" i="57"/>
  <c r="G2033" i="57"/>
  <c r="H2033" i="57"/>
  <c r="I2033" i="57"/>
  <c r="G2034" i="57"/>
  <c r="H2034" i="57"/>
  <c r="I2034" i="57"/>
  <c r="G2035" i="57"/>
  <c r="H2035" i="57"/>
  <c r="I2035" i="57"/>
  <c r="G2036" i="57"/>
  <c r="H2036" i="57"/>
  <c r="I2036" i="57"/>
  <c r="G2037" i="57"/>
  <c r="H2037" i="57"/>
  <c r="I2037" i="57"/>
  <c r="G2038" i="57"/>
  <c r="H2038" i="57"/>
  <c r="I2038" i="57"/>
  <c r="G2039" i="57"/>
  <c r="H2039" i="57"/>
  <c r="I2039" i="57"/>
  <c r="G2040" i="57"/>
  <c r="H2040" i="57"/>
  <c r="I2040" i="57"/>
  <c r="G2041" i="57"/>
  <c r="H2041" i="57"/>
  <c r="I2041" i="57"/>
  <c r="G2042" i="57"/>
  <c r="H2042" i="57"/>
  <c r="I2042" i="57"/>
  <c r="G2043" i="57"/>
  <c r="H2043" i="57"/>
  <c r="I2043" i="57"/>
  <c r="G2044" i="57"/>
  <c r="H2044" i="57"/>
  <c r="I2044" i="57"/>
  <c r="G2046" i="57"/>
  <c r="H2046" i="57"/>
  <c r="I2046" i="57"/>
  <c r="G2047" i="57"/>
  <c r="H2047" i="57"/>
  <c r="I2047" i="57"/>
  <c r="G2048" i="57"/>
  <c r="H2048" i="57"/>
  <c r="I2048" i="57"/>
  <c r="G2049" i="57"/>
  <c r="H2049" i="57"/>
  <c r="I2049" i="57"/>
  <c r="G2050" i="57"/>
  <c r="H2050" i="57"/>
  <c r="I2050" i="57"/>
  <c r="G2051" i="57"/>
  <c r="H2051" i="57"/>
  <c r="I2051" i="57"/>
  <c r="G2052" i="57"/>
  <c r="H2052" i="57"/>
  <c r="I2052" i="57"/>
  <c r="G2053" i="57"/>
  <c r="H2053" i="57"/>
  <c r="I2053" i="57"/>
  <c r="G2054" i="57"/>
  <c r="H2054" i="57"/>
  <c r="I2054" i="57"/>
  <c r="G2055" i="57"/>
  <c r="H2055" i="57"/>
  <c r="I2055" i="57"/>
  <c r="G2056" i="57"/>
  <c r="H2056" i="57"/>
  <c r="I2056" i="57"/>
  <c r="G2057" i="57"/>
  <c r="H2057" i="57"/>
  <c r="I2057" i="57"/>
  <c r="G2058" i="57"/>
  <c r="H2058" i="57"/>
  <c r="I2058" i="57"/>
  <c r="G2059" i="57"/>
  <c r="H2059" i="57"/>
  <c r="I2059" i="57"/>
  <c r="G2061" i="57"/>
  <c r="H2061" i="57"/>
  <c r="I2061" i="57"/>
  <c r="G2062" i="57"/>
  <c r="H2062" i="57"/>
  <c r="I2062" i="57"/>
  <c r="G2063" i="57"/>
  <c r="H2063" i="57"/>
  <c r="I2063" i="57"/>
  <c r="G2064" i="57"/>
  <c r="H2064" i="57"/>
  <c r="I2064" i="57"/>
  <c r="G2065" i="57"/>
  <c r="H2065" i="57"/>
  <c r="I2065" i="57"/>
  <c r="G2066" i="57"/>
  <c r="H2066" i="57"/>
  <c r="I2066" i="57"/>
  <c r="G2067" i="57"/>
  <c r="H2067" i="57"/>
  <c r="I2067" i="57"/>
  <c r="G2069" i="57"/>
  <c r="H2069" i="57"/>
  <c r="I2069" i="57"/>
  <c r="G2070" i="57"/>
  <c r="H2070" i="57"/>
  <c r="I2070" i="57"/>
  <c r="G2071" i="57"/>
  <c r="H2071" i="57"/>
  <c r="I2071" i="57"/>
  <c r="G2072" i="57"/>
  <c r="H2072" i="57"/>
  <c r="I2072" i="57"/>
  <c r="G2073" i="57"/>
  <c r="H2073" i="57"/>
  <c r="I2073" i="57"/>
  <c r="G2074" i="57"/>
  <c r="H2074" i="57"/>
  <c r="I2074" i="57"/>
  <c r="G2075" i="57"/>
  <c r="H2075" i="57"/>
  <c r="I2075" i="57"/>
  <c r="G2076" i="57"/>
  <c r="H2076" i="57"/>
  <c r="I2076" i="57"/>
  <c r="G2077" i="57"/>
  <c r="H2077" i="57"/>
  <c r="I2077" i="57"/>
  <c r="G2078" i="57"/>
  <c r="H2078" i="57"/>
  <c r="I2078" i="57"/>
  <c r="G2079" i="57"/>
  <c r="H2079" i="57"/>
  <c r="I2079" i="57"/>
  <c r="G2080" i="57"/>
  <c r="H2080" i="57"/>
  <c r="I2080" i="57"/>
  <c r="G2081" i="57"/>
  <c r="H2081" i="57"/>
  <c r="I2081" i="57"/>
  <c r="G2082" i="57"/>
  <c r="H2082" i="57"/>
  <c r="I2082" i="57"/>
  <c r="G2083" i="57"/>
  <c r="H2083" i="57"/>
  <c r="I2083" i="57"/>
  <c r="G2084" i="57"/>
  <c r="H2084" i="57"/>
  <c r="I2084" i="57"/>
  <c r="G2085" i="57"/>
  <c r="H2085" i="57"/>
  <c r="I2085" i="57"/>
  <c r="G2086" i="57"/>
  <c r="H2086" i="57"/>
  <c r="I2086" i="57"/>
  <c r="G2087" i="57"/>
  <c r="H2087" i="57"/>
  <c r="I2087" i="57"/>
  <c r="G2088" i="57"/>
  <c r="H2088" i="57"/>
  <c r="I2088" i="57"/>
  <c r="G2090" i="57"/>
  <c r="H2090" i="57"/>
  <c r="I2090" i="57"/>
  <c r="G2091" i="57"/>
  <c r="H2091" i="57"/>
  <c r="I2091" i="57"/>
  <c r="G2092" i="57"/>
  <c r="H2092" i="57"/>
  <c r="I2092" i="57"/>
  <c r="G2093" i="57"/>
  <c r="H2093" i="57"/>
  <c r="I2093" i="57"/>
  <c r="G2094" i="57"/>
  <c r="H2094" i="57"/>
  <c r="I2094" i="57"/>
  <c r="G2095" i="57"/>
  <c r="H2095" i="57"/>
  <c r="I2095" i="57"/>
  <c r="G2096" i="57"/>
  <c r="H2096" i="57"/>
  <c r="I2096" i="57"/>
  <c r="G2097" i="57"/>
  <c r="H2097" i="57"/>
  <c r="I2097" i="57"/>
  <c r="G2099" i="57"/>
  <c r="H2099" i="57"/>
  <c r="I2099" i="57"/>
  <c r="G2100" i="57"/>
  <c r="H2100" i="57"/>
  <c r="I2100" i="57"/>
  <c r="G2101" i="57"/>
  <c r="H2101" i="57"/>
  <c r="I2101" i="57"/>
  <c r="G2102" i="57"/>
  <c r="H2102" i="57"/>
  <c r="I2102" i="57"/>
  <c r="G2103" i="57"/>
  <c r="H2103" i="57"/>
  <c r="I2103" i="57"/>
  <c r="G2104" i="57"/>
  <c r="H2104" i="57"/>
  <c r="I2104" i="57"/>
  <c r="G2105" i="57"/>
  <c r="H2105" i="57"/>
  <c r="I2105" i="57"/>
  <c r="G2106" i="57"/>
  <c r="H2106" i="57"/>
  <c r="I2106" i="57"/>
  <c r="G2107" i="57"/>
  <c r="H2107" i="57"/>
  <c r="I2107" i="57"/>
  <c r="G2108" i="57"/>
  <c r="H2108" i="57"/>
  <c r="I2108" i="57"/>
  <c r="G2110" i="57"/>
  <c r="H2110" i="57"/>
  <c r="I2110" i="57"/>
  <c r="G2111" i="57"/>
  <c r="H2111" i="57"/>
  <c r="I2111" i="57"/>
  <c r="G2113" i="57"/>
  <c r="H2113" i="57"/>
  <c r="I2113" i="57"/>
  <c r="G2114" i="57"/>
  <c r="H2114" i="57"/>
  <c r="I2114" i="57"/>
  <c r="G2115" i="57"/>
  <c r="H2115" i="57"/>
  <c r="I2115" i="57"/>
  <c r="G2116" i="57"/>
  <c r="H2116" i="57"/>
  <c r="I2116" i="57"/>
  <c r="G2117" i="57"/>
  <c r="H2117" i="57"/>
  <c r="I2117" i="57"/>
  <c r="G2118" i="57"/>
  <c r="H2118" i="57"/>
  <c r="I2118" i="57"/>
  <c r="G2119" i="57"/>
  <c r="H2119" i="57"/>
  <c r="I2119" i="57"/>
  <c r="G2120" i="57"/>
  <c r="H2120" i="57"/>
  <c r="I2120" i="57"/>
  <c r="G2121" i="57"/>
  <c r="H2121" i="57"/>
  <c r="I2121" i="57"/>
  <c r="G2122" i="57"/>
  <c r="H2122" i="57"/>
  <c r="I2122" i="57"/>
  <c r="G2123" i="57"/>
  <c r="H2123" i="57"/>
  <c r="I2123" i="57"/>
  <c r="G2124" i="57"/>
  <c r="H2124" i="57"/>
  <c r="I2124" i="57"/>
  <c r="G2125" i="57"/>
  <c r="H2125" i="57"/>
  <c r="I2125" i="57"/>
  <c r="G2126" i="57"/>
  <c r="H2126" i="57"/>
  <c r="I2126" i="57"/>
  <c r="G2127" i="57"/>
  <c r="H2127" i="57"/>
  <c r="I2127" i="57"/>
  <c r="G2128" i="57"/>
  <c r="H2128" i="57"/>
  <c r="I2128" i="57"/>
  <c r="G2129" i="57"/>
  <c r="H2129" i="57"/>
  <c r="I2129" i="57"/>
  <c r="G2130" i="57"/>
  <c r="H2130" i="57"/>
  <c r="I2130" i="57"/>
  <c r="G2132" i="57"/>
  <c r="H2132" i="57"/>
  <c r="I2132" i="57"/>
  <c r="G2133" i="57"/>
  <c r="H2133" i="57"/>
  <c r="I2133" i="57"/>
  <c r="G2134" i="57"/>
  <c r="H2134" i="57"/>
  <c r="I2134" i="57"/>
  <c r="G2135" i="57"/>
  <c r="H2135" i="57"/>
  <c r="I2135" i="57"/>
  <c r="G2136" i="57"/>
  <c r="H2136" i="57"/>
  <c r="I2136" i="57"/>
  <c r="G2137" i="57"/>
  <c r="H2137" i="57"/>
  <c r="I2137" i="57"/>
  <c r="G2138" i="57"/>
  <c r="H2138" i="57"/>
  <c r="I2138" i="57"/>
  <c r="G2139" i="57"/>
  <c r="H2139" i="57"/>
  <c r="I2139" i="57"/>
  <c r="G2140" i="57"/>
  <c r="H2140" i="57"/>
  <c r="I2140" i="57"/>
  <c r="G2141" i="57"/>
  <c r="H2141" i="57"/>
  <c r="I2141" i="57"/>
  <c r="G2142" i="57"/>
  <c r="H2142" i="57"/>
  <c r="I2142" i="57"/>
  <c r="G2143" i="57"/>
  <c r="H2143" i="57"/>
  <c r="I2143" i="57"/>
  <c r="G2144" i="57"/>
  <c r="H2144" i="57"/>
  <c r="I2144" i="57"/>
  <c r="G2145" i="57"/>
  <c r="H2145" i="57"/>
  <c r="I2145" i="57"/>
  <c r="G2146" i="57"/>
  <c r="H2146" i="57"/>
  <c r="I2146" i="57"/>
  <c r="G2147" i="57"/>
  <c r="H2147" i="57"/>
  <c r="I2147" i="57"/>
  <c r="G2148" i="57"/>
  <c r="H2148" i="57"/>
  <c r="I2148" i="57"/>
  <c r="G2149" i="57"/>
  <c r="H2149" i="57"/>
  <c r="I2149" i="57"/>
  <c r="G2150" i="57"/>
  <c r="H2150" i="57"/>
  <c r="I2150" i="57"/>
  <c r="G2151" i="57"/>
  <c r="H2151" i="57"/>
  <c r="I2151" i="57"/>
  <c r="G2152" i="57"/>
  <c r="H2152" i="57"/>
  <c r="I2152" i="57"/>
  <c r="G2153" i="57"/>
  <c r="H2153" i="57"/>
  <c r="I2153" i="57"/>
  <c r="G2154" i="57"/>
  <c r="H2154" i="57"/>
  <c r="I2154" i="57"/>
  <c r="G2155" i="57"/>
  <c r="H2155" i="57"/>
  <c r="I2155" i="57"/>
  <c r="G2156" i="57"/>
  <c r="H2156" i="57"/>
  <c r="I2156" i="57"/>
  <c r="G2157" i="57"/>
  <c r="H2157" i="57"/>
  <c r="I2157" i="57"/>
  <c r="G2158" i="57"/>
  <c r="H2158" i="57"/>
  <c r="I2158" i="57"/>
  <c r="G2159" i="57"/>
  <c r="H2159" i="57"/>
  <c r="I2159" i="57"/>
  <c r="G2160" i="57"/>
  <c r="H2160" i="57"/>
  <c r="I2160" i="57"/>
  <c r="G2161" i="57"/>
  <c r="H2161" i="57"/>
  <c r="I2161" i="57"/>
  <c r="G2163" i="57"/>
  <c r="H2163" i="57"/>
  <c r="I2163" i="57"/>
  <c r="G2164" i="57"/>
  <c r="H2164" i="57"/>
  <c r="I2164" i="57"/>
  <c r="G2165" i="57"/>
  <c r="H2165" i="57"/>
  <c r="I2165" i="57"/>
  <c r="G2166" i="57"/>
  <c r="H2166" i="57"/>
  <c r="I2166" i="57"/>
  <c r="G2167" i="57"/>
  <c r="H2167" i="57"/>
  <c r="I2167" i="57"/>
  <c r="G2168" i="57"/>
  <c r="H2168" i="57"/>
  <c r="I2168" i="57"/>
  <c r="G2169" i="57"/>
  <c r="H2169" i="57"/>
  <c r="I2169" i="57"/>
  <c r="G2170" i="57"/>
  <c r="H2170" i="57"/>
  <c r="I2170" i="57"/>
  <c r="G2171" i="57"/>
  <c r="H2171" i="57"/>
  <c r="I2171" i="57"/>
  <c r="G2172" i="57"/>
  <c r="H2172" i="57"/>
  <c r="I2172" i="57"/>
  <c r="G2173" i="57"/>
  <c r="H2173" i="57"/>
  <c r="I2173" i="57"/>
  <c r="G2174" i="57"/>
  <c r="H2174" i="57"/>
  <c r="I2174" i="57"/>
  <c r="G2175" i="57"/>
  <c r="H2175" i="57"/>
  <c r="I2175" i="57"/>
  <c r="G2176" i="57"/>
  <c r="H2176" i="57"/>
  <c r="I2176" i="57"/>
  <c r="G2177" i="57"/>
  <c r="H2177" i="57"/>
  <c r="I2177" i="57"/>
  <c r="G2178" i="57"/>
  <c r="H2178" i="57"/>
  <c r="I2178" i="57"/>
  <c r="G2179" i="57"/>
  <c r="H2179" i="57"/>
  <c r="I2179" i="57"/>
  <c r="G2180" i="57"/>
  <c r="H2180" i="57"/>
  <c r="I2180" i="57"/>
  <c r="G2182" i="57"/>
  <c r="H2182" i="57"/>
  <c r="I2182" i="57"/>
  <c r="G2183" i="57"/>
  <c r="H2183" i="57"/>
  <c r="I2183" i="57"/>
  <c r="G2184" i="57"/>
  <c r="H2184" i="57"/>
  <c r="I2184" i="57"/>
  <c r="G2185" i="57"/>
  <c r="H2185" i="57"/>
  <c r="I2185" i="57"/>
  <c r="G2186" i="57"/>
  <c r="H2186" i="57"/>
  <c r="I2186" i="57"/>
  <c r="G2187" i="57"/>
  <c r="H2187" i="57"/>
  <c r="I2187" i="57"/>
  <c r="G2189" i="57"/>
  <c r="H2189" i="57"/>
  <c r="I2189" i="57"/>
  <c r="G2190" i="57"/>
  <c r="H2190" i="57"/>
  <c r="I2190" i="57"/>
  <c r="G2191" i="57"/>
  <c r="H2191" i="57"/>
  <c r="I2191" i="57"/>
  <c r="G2192" i="57"/>
  <c r="H2192" i="57"/>
  <c r="I2192" i="57"/>
  <c r="G2193" i="57"/>
  <c r="H2193" i="57"/>
  <c r="I2193" i="57"/>
  <c r="G2194" i="57"/>
  <c r="H2194" i="57"/>
  <c r="I2194" i="57"/>
  <c r="G2195" i="57"/>
  <c r="H2195" i="57"/>
  <c r="I2195" i="57"/>
  <c r="G2196" i="57"/>
  <c r="H2196" i="57"/>
  <c r="I2196" i="57"/>
  <c r="G2197" i="57"/>
  <c r="H2197" i="57"/>
  <c r="I2197" i="57"/>
  <c r="G2198" i="57"/>
  <c r="H2198" i="57"/>
  <c r="I2198" i="57"/>
  <c r="G2199" i="57"/>
  <c r="H2199" i="57"/>
  <c r="I2199" i="57"/>
  <c r="G2200" i="57"/>
  <c r="H2200" i="57"/>
  <c r="I2200" i="57"/>
  <c r="G2201" i="57"/>
  <c r="H2201" i="57"/>
  <c r="I2201" i="57"/>
  <c r="G2202" i="57"/>
  <c r="H2202" i="57"/>
  <c r="I2202" i="57"/>
  <c r="G2203" i="57"/>
  <c r="H2203" i="57"/>
  <c r="I2203" i="57"/>
  <c r="G2204" i="57"/>
  <c r="H2204" i="57"/>
  <c r="I2204" i="57"/>
  <c r="G2205" i="57"/>
  <c r="H2205" i="57"/>
  <c r="I2205" i="57"/>
  <c r="G2206" i="57"/>
  <c r="H2206" i="57"/>
  <c r="I2206" i="57"/>
  <c r="G2207" i="57"/>
  <c r="H2207" i="57"/>
  <c r="I2207" i="57"/>
  <c r="G2208" i="57"/>
  <c r="H2208" i="57"/>
  <c r="I2208" i="57"/>
  <c r="G2209" i="57"/>
  <c r="H2209" i="57"/>
  <c r="I2209" i="57"/>
  <c r="G2210" i="57"/>
  <c r="H2210" i="57"/>
  <c r="I2210" i="57"/>
  <c r="G2211" i="57"/>
  <c r="H2211" i="57"/>
  <c r="I2211" i="57"/>
  <c r="G2212" i="57"/>
  <c r="H2212" i="57"/>
  <c r="I2212" i="57"/>
  <c r="G2213" i="57"/>
  <c r="H2213" i="57"/>
  <c r="I2213" i="57"/>
  <c r="G2215" i="57"/>
  <c r="H2215" i="57"/>
  <c r="I2215" i="57"/>
  <c r="G2216" i="57"/>
  <c r="H2216" i="57"/>
  <c r="I2216" i="57"/>
  <c r="G2217" i="57"/>
  <c r="H2217" i="57"/>
  <c r="I2217" i="57"/>
  <c r="G2218" i="57"/>
  <c r="H2218" i="57"/>
  <c r="I2218" i="57"/>
  <c r="G2219" i="57"/>
  <c r="H2219" i="57"/>
  <c r="I2219" i="57"/>
  <c r="G2220" i="57"/>
  <c r="H2220" i="57"/>
  <c r="I2220" i="57"/>
  <c r="G2221" i="57"/>
  <c r="H2221" i="57"/>
  <c r="I2221" i="57"/>
  <c r="G2222" i="57"/>
  <c r="H2222" i="57"/>
  <c r="I2222" i="57"/>
  <c r="G2223" i="57"/>
  <c r="H2223" i="57"/>
  <c r="I2223" i="57"/>
  <c r="G2224" i="57"/>
  <c r="H2224" i="57"/>
  <c r="I2224" i="57"/>
  <c r="G2225" i="57"/>
  <c r="H2225" i="57"/>
  <c r="I2225" i="57"/>
  <c r="G2226" i="57"/>
  <c r="H2226" i="57"/>
  <c r="I2226" i="57"/>
  <c r="G2227" i="57"/>
  <c r="H2227" i="57"/>
  <c r="I2227" i="57"/>
  <c r="G2228" i="57"/>
  <c r="H2228" i="57"/>
  <c r="I2228" i="57"/>
  <c r="G2229" i="57"/>
  <c r="H2229" i="57"/>
  <c r="I2229" i="57"/>
  <c r="G2230" i="57"/>
  <c r="H2230" i="57"/>
  <c r="I2230" i="57"/>
  <c r="G2231" i="57"/>
  <c r="H2231" i="57"/>
  <c r="I2231" i="57"/>
  <c r="G2232" i="57"/>
  <c r="H2232" i="57"/>
  <c r="I2232" i="57"/>
  <c r="G2233" i="57"/>
  <c r="H2233" i="57"/>
  <c r="I2233" i="57"/>
  <c r="G2234" i="57"/>
  <c r="H2234" i="57"/>
  <c r="I2234" i="57"/>
  <c r="G2236" i="57"/>
  <c r="H2236" i="57"/>
  <c r="I2236" i="57"/>
  <c r="G2237" i="57"/>
  <c r="H2237" i="57"/>
  <c r="I2237" i="57"/>
  <c r="G2238" i="57"/>
  <c r="H2238" i="57"/>
  <c r="I2238" i="57"/>
  <c r="G2239" i="57"/>
  <c r="H2239" i="57"/>
  <c r="I2239" i="57"/>
  <c r="G2240" i="57"/>
  <c r="H2240" i="57"/>
  <c r="I2240" i="57"/>
  <c r="G2241" i="57"/>
  <c r="H2241" i="57"/>
  <c r="I2241" i="57"/>
  <c r="G2244" i="57"/>
  <c r="H2244" i="57"/>
  <c r="I2244" i="57"/>
  <c r="G2246" i="57"/>
  <c r="H2246" i="57"/>
  <c r="I2246" i="57"/>
  <c r="G2247" i="57"/>
  <c r="H2247" i="57"/>
  <c r="I2247" i="57"/>
  <c r="G2248" i="57"/>
  <c r="H2248" i="57"/>
  <c r="I2248" i="57"/>
  <c r="G2249" i="57"/>
  <c r="H2249" i="57"/>
  <c r="I2249" i="57"/>
  <c r="G2250" i="57"/>
  <c r="H2250" i="57"/>
  <c r="I2250" i="57"/>
  <c r="G2251" i="57"/>
  <c r="H2251" i="57"/>
  <c r="I2251" i="57"/>
  <c r="G2252" i="57"/>
  <c r="H2252" i="57"/>
  <c r="I2252" i="57"/>
  <c r="G2253" i="57"/>
  <c r="H2253" i="57"/>
  <c r="I2253" i="57"/>
  <c r="G2254" i="57"/>
  <c r="H2254" i="57"/>
  <c r="I2254" i="57"/>
  <c r="G2255" i="57"/>
  <c r="H2255" i="57"/>
  <c r="I2255" i="57"/>
  <c r="G2256" i="57"/>
  <c r="H2256" i="57"/>
  <c r="I2256" i="57"/>
  <c r="G2257" i="57"/>
  <c r="H2257" i="57"/>
  <c r="I2257" i="57"/>
  <c r="G2258" i="57"/>
  <c r="H2258" i="57"/>
  <c r="I2258" i="57"/>
  <c r="G2259" i="57"/>
  <c r="H2259" i="57"/>
  <c r="I2259" i="57"/>
  <c r="G2260" i="57"/>
  <c r="H2260" i="57"/>
  <c r="I2260" i="57"/>
  <c r="G2261" i="57"/>
  <c r="H2261" i="57"/>
  <c r="I2261" i="57"/>
  <c r="G2262" i="57"/>
  <c r="H2262" i="57"/>
  <c r="I2262" i="57"/>
  <c r="G2263" i="57"/>
  <c r="H2263" i="57"/>
  <c r="I2263" i="57"/>
  <c r="G2265" i="57"/>
  <c r="H2265" i="57"/>
  <c r="I2265" i="57"/>
  <c r="G2266" i="57"/>
  <c r="H2266" i="57"/>
  <c r="I2266" i="57"/>
  <c r="G2267" i="57"/>
  <c r="H2267" i="57"/>
  <c r="I2267" i="57"/>
  <c r="G2268" i="57"/>
  <c r="H2268" i="57"/>
  <c r="I2268" i="57"/>
  <c r="G2270" i="57"/>
  <c r="H2270" i="57"/>
  <c r="I2270" i="57"/>
  <c r="G2271" i="57"/>
  <c r="H2271" i="57"/>
  <c r="I2271" i="57"/>
  <c r="G2272" i="57"/>
  <c r="H2272" i="57"/>
  <c r="I2272" i="57"/>
  <c r="G2273" i="57"/>
  <c r="H2273" i="57"/>
  <c r="I2273" i="57"/>
  <c r="G2274" i="57"/>
  <c r="H2274" i="57"/>
  <c r="I2274" i="57"/>
  <c r="G2275" i="57"/>
  <c r="H2275" i="57"/>
  <c r="I2275" i="57"/>
  <c r="G2276" i="57"/>
  <c r="H2276" i="57"/>
  <c r="I2276" i="57"/>
  <c r="G2277" i="57"/>
  <c r="H2277" i="57"/>
  <c r="I2277" i="57"/>
  <c r="G2278" i="57"/>
  <c r="H2278" i="57"/>
  <c r="I2278" i="57"/>
  <c r="G2279" i="57"/>
  <c r="H2279" i="57"/>
  <c r="I2279" i="57"/>
  <c r="G2280" i="57"/>
  <c r="H2280" i="57"/>
  <c r="I2280" i="57"/>
  <c r="G2281" i="57"/>
  <c r="H2281" i="57"/>
  <c r="I2281" i="57"/>
  <c r="G2282" i="57"/>
  <c r="H2282" i="57"/>
  <c r="I2282" i="57"/>
  <c r="G2283" i="57"/>
  <c r="H2283" i="57"/>
  <c r="I2283" i="57"/>
  <c r="G2284" i="57"/>
  <c r="H2284" i="57"/>
  <c r="I2284" i="57"/>
  <c r="G2285" i="57"/>
  <c r="H2285" i="57"/>
  <c r="I2285" i="57"/>
  <c r="G2286" i="57"/>
  <c r="H2286" i="57"/>
  <c r="I2286" i="57"/>
  <c r="G2287" i="57"/>
  <c r="H2287" i="57"/>
  <c r="I2287" i="57"/>
  <c r="G2288" i="57"/>
  <c r="H2288" i="57"/>
  <c r="I2288" i="57"/>
  <c r="G2289" i="57"/>
  <c r="H2289" i="57"/>
  <c r="I2289" i="57"/>
  <c r="G2290" i="57"/>
  <c r="H2290" i="57"/>
  <c r="I2290" i="57"/>
  <c r="G2291" i="57"/>
  <c r="H2291" i="57"/>
  <c r="I2291" i="57"/>
  <c r="G2292" i="57"/>
  <c r="H2292" i="57"/>
  <c r="I2292" i="57"/>
  <c r="G2293" i="57"/>
  <c r="H2293" i="57"/>
  <c r="I2293" i="57"/>
  <c r="G2294" i="57"/>
  <c r="H2294" i="57"/>
  <c r="I2294" i="57"/>
  <c r="G2295" i="57"/>
  <c r="H2295" i="57"/>
  <c r="I2295" i="57"/>
  <c r="G2296" i="57"/>
  <c r="H2296" i="57"/>
  <c r="I2296" i="57"/>
  <c r="G2298" i="57"/>
  <c r="H2298" i="57"/>
  <c r="I2298" i="57"/>
  <c r="G2299" i="57"/>
  <c r="H2299" i="57"/>
  <c r="I2299" i="57"/>
  <c r="G2300" i="57"/>
  <c r="H2300" i="57"/>
  <c r="I2300" i="57"/>
  <c r="G2301" i="57"/>
  <c r="H2301" i="57"/>
  <c r="I2301" i="57"/>
  <c r="G2302" i="57"/>
  <c r="H2302" i="57"/>
  <c r="I2302" i="57"/>
  <c r="G2303" i="57"/>
  <c r="H2303" i="57"/>
  <c r="I2303" i="57"/>
  <c r="G2304" i="57"/>
  <c r="H2304" i="57"/>
  <c r="I2304" i="57"/>
  <c r="G2305" i="57"/>
  <c r="H2305" i="57"/>
  <c r="I2305" i="57"/>
  <c r="G2306" i="57"/>
  <c r="H2306" i="57"/>
  <c r="I2306" i="57"/>
  <c r="G2307" i="57"/>
  <c r="H2307" i="57"/>
  <c r="I2307" i="57"/>
  <c r="G2308" i="57"/>
  <c r="H2308" i="57"/>
  <c r="I2308" i="57"/>
  <c r="G2309" i="57"/>
  <c r="H2309" i="57"/>
  <c r="I2309" i="57"/>
  <c r="G2310" i="57"/>
  <c r="H2310" i="57"/>
  <c r="I2310" i="57"/>
  <c r="G2311" i="57"/>
  <c r="H2311" i="57"/>
  <c r="I2311" i="57"/>
  <c r="G2312" i="57"/>
  <c r="H2312" i="57"/>
  <c r="I2312" i="57"/>
  <c r="G2313" i="57"/>
  <c r="H2313" i="57"/>
  <c r="I2313" i="57"/>
  <c r="G2314" i="57"/>
  <c r="H2314" i="57"/>
  <c r="I2314" i="57"/>
  <c r="G2315" i="57"/>
  <c r="H2315" i="57"/>
  <c r="I2315" i="57"/>
  <c r="G2316" i="57"/>
  <c r="H2316" i="57"/>
  <c r="I2316" i="57"/>
  <c r="G2317" i="57"/>
  <c r="H2317" i="57"/>
  <c r="I2317" i="57"/>
  <c r="G2318" i="57"/>
  <c r="H2318" i="57"/>
  <c r="I2318" i="57"/>
  <c r="G2319" i="57"/>
  <c r="H2319" i="57"/>
  <c r="I2319" i="57"/>
  <c r="G2320" i="57"/>
  <c r="H2320" i="57"/>
  <c r="I2320" i="57"/>
  <c r="G2321" i="57"/>
  <c r="H2321" i="57"/>
  <c r="I2321" i="57"/>
  <c r="G2322" i="57"/>
  <c r="H2322" i="57"/>
  <c r="I2322" i="57"/>
  <c r="G2323" i="57"/>
  <c r="H2323" i="57"/>
  <c r="I2323" i="57"/>
  <c r="G2324" i="57"/>
  <c r="H2324" i="57"/>
  <c r="I2324" i="57"/>
  <c r="G2325" i="57"/>
  <c r="H2325" i="57"/>
  <c r="I2325" i="57"/>
  <c r="G2326" i="57"/>
  <c r="H2326" i="57"/>
  <c r="I2326" i="57"/>
  <c r="G2327" i="57"/>
  <c r="H2327" i="57"/>
  <c r="I2327" i="57"/>
  <c r="G2328" i="57"/>
  <c r="H2328" i="57"/>
  <c r="I2328" i="57"/>
  <c r="G2329" i="57"/>
  <c r="H2329" i="57"/>
  <c r="I2329" i="57"/>
  <c r="G2330" i="57"/>
  <c r="H2330" i="57"/>
  <c r="I2330" i="57"/>
  <c r="G2331" i="57"/>
  <c r="H2331" i="57"/>
  <c r="I2331" i="57"/>
  <c r="G2332" i="57"/>
  <c r="H2332" i="57"/>
  <c r="I2332" i="57"/>
  <c r="G2333" i="57"/>
  <c r="H2333" i="57"/>
  <c r="I2333" i="57"/>
  <c r="G2334" i="57"/>
  <c r="H2334" i="57"/>
  <c r="I2334" i="57"/>
  <c r="G2335" i="57"/>
  <c r="H2335" i="57"/>
  <c r="I2335" i="57"/>
  <c r="G2336" i="57"/>
  <c r="H2336" i="57"/>
  <c r="I2336" i="57"/>
  <c r="G2337" i="57"/>
  <c r="H2337" i="57"/>
  <c r="I2337" i="57"/>
  <c r="G2338" i="57"/>
  <c r="H2338" i="57"/>
  <c r="I2338" i="57"/>
  <c r="G2339" i="57"/>
  <c r="H2339" i="57"/>
  <c r="I2339" i="57"/>
  <c r="G2340" i="57"/>
  <c r="H2340" i="57"/>
  <c r="I2340" i="57"/>
  <c r="G2341" i="57"/>
  <c r="H2341" i="57"/>
  <c r="I2341" i="57"/>
  <c r="G2342" i="57"/>
  <c r="H2342" i="57"/>
  <c r="I2342" i="57"/>
  <c r="G2343" i="57"/>
  <c r="H2343" i="57"/>
  <c r="I2343" i="57"/>
  <c r="G2344" i="57"/>
  <c r="H2344" i="57"/>
  <c r="I2344" i="57"/>
  <c r="G2345" i="57"/>
  <c r="H2345" i="57"/>
  <c r="I2345" i="57"/>
  <c r="G2346" i="57"/>
  <c r="H2346" i="57"/>
  <c r="I2346" i="57"/>
  <c r="G2347" i="57"/>
  <c r="H2347" i="57"/>
  <c r="I2347" i="57"/>
  <c r="G2348" i="57"/>
  <c r="H2348" i="57"/>
  <c r="I2348" i="57"/>
  <c r="G2349" i="57"/>
  <c r="H2349" i="57"/>
  <c r="I2349" i="57"/>
  <c r="G2350" i="57"/>
  <c r="H2350" i="57"/>
  <c r="I2350" i="57"/>
  <c r="G2351" i="57"/>
  <c r="H2351" i="57"/>
  <c r="I2351" i="57"/>
  <c r="G2352" i="57"/>
  <c r="H2352" i="57"/>
  <c r="I2352" i="57"/>
  <c r="G2353" i="57"/>
  <c r="H2353" i="57"/>
  <c r="I2353" i="57"/>
  <c r="G2354" i="57"/>
  <c r="H2354" i="57"/>
  <c r="I2354" i="57"/>
  <c r="G2355" i="57"/>
  <c r="H2355" i="57"/>
  <c r="I2355" i="57"/>
  <c r="G2357" i="57"/>
  <c r="H2357" i="57"/>
  <c r="I2357" i="57"/>
  <c r="G2358" i="57"/>
  <c r="H2358" i="57"/>
  <c r="I2358" i="57"/>
  <c r="G2359" i="57"/>
  <c r="H2359" i="57"/>
  <c r="I2359" i="57"/>
  <c r="G2360" i="57"/>
  <c r="H2360" i="57"/>
  <c r="I2360" i="57"/>
  <c r="G2361" i="57"/>
  <c r="H2361" i="57"/>
  <c r="I2361" i="57"/>
  <c r="G2363" i="57"/>
  <c r="H2363" i="57"/>
  <c r="I2363" i="57"/>
  <c r="G2364" i="57"/>
  <c r="H2364" i="57"/>
  <c r="I2364" i="57"/>
  <c r="G2365" i="57"/>
  <c r="H2365" i="57"/>
  <c r="I2365" i="57"/>
  <c r="G2366" i="57"/>
  <c r="H2366" i="57"/>
  <c r="I2366" i="57"/>
  <c r="G2367" i="57"/>
  <c r="H2367" i="57"/>
  <c r="I2367" i="57"/>
  <c r="G2368" i="57"/>
  <c r="H2368" i="57"/>
  <c r="I2368" i="57"/>
  <c r="G2369" i="57"/>
  <c r="H2369" i="57"/>
  <c r="I2369" i="57"/>
  <c r="G2370" i="57"/>
  <c r="H2370" i="57"/>
  <c r="I2370" i="57"/>
  <c r="G2371" i="57"/>
  <c r="H2371" i="57"/>
  <c r="I2371" i="57"/>
  <c r="G2372" i="57"/>
  <c r="H2372" i="57"/>
  <c r="I2372" i="57"/>
  <c r="G2373" i="57"/>
  <c r="H2373" i="57"/>
  <c r="I2373" i="57"/>
  <c r="G2374" i="57"/>
  <c r="H2374" i="57"/>
  <c r="I2374" i="57"/>
  <c r="G2375" i="57"/>
  <c r="H2375" i="57"/>
  <c r="I2375" i="57"/>
  <c r="G2376" i="57"/>
  <c r="H2376" i="57"/>
  <c r="I2376" i="57"/>
  <c r="G2377" i="57"/>
  <c r="H2377" i="57"/>
  <c r="I2377" i="57"/>
  <c r="G2378" i="57"/>
  <c r="H2378" i="57"/>
  <c r="I2378" i="57"/>
  <c r="G2379" i="57"/>
  <c r="H2379" i="57"/>
  <c r="I2379" i="57"/>
  <c r="G2380" i="57"/>
  <c r="H2380" i="57"/>
  <c r="I2380" i="57"/>
  <c r="G2381" i="57"/>
  <c r="H2381" i="57"/>
  <c r="I2381" i="57"/>
  <c r="G2382" i="57"/>
  <c r="H2382" i="57"/>
  <c r="I2382" i="57"/>
  <c r="G2383" i="57"/>
  <c r="H2383" i="57"/>
  <c r="I2383" i="57"/>
  <c r="G2384" i="57"/>
  <c r="H2384" i="57"/>
  <c r="I2384" i="57"/>
  <c r="G2385" i="57"/>
  <c r="H2385" i="57"/>
  <c r="I2385" i="57"/>
  <c r="G2386" i="57"/>
  <c r="H2386" i="57"/>
  <c r="I2386" i="57"/>
  <c r="G2387" i="57"/>
  <c r="H2387" i="57"/>
  <c r="I2387" i="57"/>
  <c r="G2388" i="57"/>
  <c r="H2388" i="57"/>
  <c r="I2388" i="57"/>
  <c r="G2389" i="57"/>
  <c r="H2389" i="57"/>
  <c r="I2389" i="57"/>
  <c r="G2390" i="57"/>
  <c r="H2390" i="57"/>
  <c r="I2390" i="57"/>
  <c r="G2391" i="57"/>
  <c r="H2391" i="57"/>
  <c r="I2391" i="57"/>
  <c r="G2392" i="57"/>
  <c r="H2392" i="57"/>
  <c r="I2392" i="57"/>
  <c r="G2393" i="57"/>
  <c r="H2393" i="57"/>
  <c r="I2393" i="57"/>
  <c r="G2394" i="57"/>
  <c r="H2394" i="57"/>
  <c r="I2394" i="57"/>
  <c r="G2395" i="57"/>
  <c r="H2395" i="57"/>
  <c r="I2395" i="57"/>
  <c r="G2396" i="57"/>
  <c r="H2396" i="57"/>
  <c r="I2396" i="57"/>
  <c r="G2397" i="57"/>
  <c r="H2397" i="57"/>
  <c r="I2397" i="57"/>
  <c r="G2398" i="57"/>
  <c r="H2398" i="57"/>
  <c r="I2398" i="57"/>
  <c r="G2399" i="57"/>
  <c r="H2399" i="57"/>
  <c r="I2399" i="57"/>
  <c r="G2400" i="57"/>
  <c r="H2400" i="57"/>
  <c r="I2400" i="57"/>
  <c r="G2401" i="57"/>
  <c r="H2401" i="57"/>
  <c r="I2401" i="57"/>
  <c r="G2402" i="57"/>
  <c r="H2402" i="57"/>
  <c r="I2402" i="57"/>
  <c r="G2403" i="57"/>
  <c r="H2403" i="57"/>
  <c r="I2403" i="57"/>
  <c r="G2404" i="57"/>
  <c r="H2404" i="57"/>
  <c r="I2404" i="57"/>
  <c r="G2405" i="57"/>
  <c r="H2405" i="57"/>
  <c r="I2405" i="57"/>
  <c r="G2407" i="57"/>
  <c r="H2407" i="57"/>
  <c r="I2407" i="57"/>
  <c r="G2408" i="57"/>
  <c r="H2408" i="57"/>
  <c r="I2408" i="57"/>
  <c r="G2409" i="57"/>
  <c r="H2409" i="57"/>
  <c r="I2409" i="57"/>
  <c r="G2410" i="57"/>
  <c r="H2410" i="57"/>
  <c r="I2410" i="57"/>
  <c r="G2411" i="57"/>
  <c r="H2411" i="57"/>
  <c r="I2411" i="57"/>
  <c r="G2412" i="57"/>
  <c r="H2412" i="57"/>
  <c r="I2412" i="57"/>
  <c r="G2413" i="57"/>
  <c r="H2413" i="57"/>
  <c r="I2413" i="57"/>
  <c r="G2414" i="57"/>
  <c r="H2414" i="57"/>
  <c r="I2414" i="57"/>
  <c r="G2415" i="57"/>
  <c r="H2415" i="57"/>
  <c r="I2415" i="57"/>
  <c r="G2416" i="57"/>
  <c r="H2416" i="57"/>
  <c r="I2416" i="57"/>
  <c r="G2417" i="57"/>
  <c r="H2417" i="57"/>
  <c r="I2417" i="57"/>
  <c r="G2418" i="57"/>
  <c r="H2418" i="57"/>
  <c r="I2418" i="57"/>
  <c r="G2419" i="57"/>
  <c r="H2419" i="57"/>
  <c r="I2419" i="57"/>
  <c r="G2420" i="57"/>
  <c r="H2420" i="57"/>
  <c r="I2420" i="57"/>
  <c r="G2421" i="57"/>
  <c r="H2421" i="57"/>
  <c r="I2421" i="57"/>
  <c r="G2422" i="57"/>
  <c r="H2422" i="57"/>
  <c r="I2422" i="57"/>
  <c r="G2423" i="57"/>
  <c r="H2423" i="57"/>
  <c r="I2423" i="57"/>
  <c r="G2424" i="57"/>
  <c r="H2424" i="57"/>
  <c r="I2424" i="57"/>
  <c r="G2425" i="57"/>
  <c r="H2425" i="57"/>
  <c r="I2425" i="57"/>
  <c r="G2426" i="57"/>
  <c r="H2426" i="57"/>
  <c r="I2426" i="57"/>
  <c r="G2427" i="57"/>
  <c r="H2427" i="57"/>
  <c r="I2427" i="57"/>
  <c r="G2428" i="57"/>
  <c r="H2428" i="57"/>
  <c r="I2428" i="57"/>
  <c r="G2429" i="57"/>
  <c r="H2429" i="57"/>
  <c r="I2429" i="57"/>
  <c r="G2430" i="57"/>
  <c r="H2430" i="57"/>
  <c r="I2430" i="57"/>
  <c r="G2431" i="57"/>
  <c r="H2431" i="57"/>
  <c r="I2431" i="57"/>
  <c r="G2432" i="57"/>
  <c r="H2432" i="57"/>
  <c r="I2432" i="57"/>
  <c r="G2433" i="57"/>
  <c r="H2433" i="57"/>
  <c r="I2433" i="57"/>
  <c r="G2434" i="57"/>
  <c r="H2434" i="57"/>
  <c r="I2434" i="57"/>
  <c r="G2435" i="57"/>
  <c r="H2435" i="57"/>
  <c r="I2435" i="57"/>
  <c r="G2436" i="57"/>
  <c r="H2436" i="57"/>
  <c r="I2436" i="57"/>
  <c r="G2437" i="57"/>
  <c r="H2437" i="57"/>
  <c r="I2437" i="57"/>
  <c r="G2439" i="57"/>
  <c r="H2439" i="57"/>
  <c r="I2439" i="57"/>
  <c r="G2440" i="57"/>
  <c r="H2440" i="57"/>
  <c r="I2440" i="57"/>
  <c r="G2441" i="57"/>
  <c r="H2441" i="57"/>
  <c r="I2441" i="57"/>
  <c r="G2442" i="57"/>
  <c r="H2442" i="57"/>
  <c r="I2442" i="57"/>
  <c r="G2443" i="57"/>
  <c r="H2443" i="57"/>
  <c r="I2443" i="57"/>
  <c r="G2444" i="57"/>
  <c r="H2444" i="57"/>
  <c r="I2444" i="57"/>
  <c r="G2445" i="57"/>
  <c r="H2445" i="57"/>
  <c r="I2445" i="57"/>
  <c r="G2446" i="57"/>
  <c r="H2446" i="57"/>
  <c r="I2446" i="57"/>
  <c r="G2447" i="57"/>
  <c r="H2447" i="57"/>
  <c r="I2447" i="57"/>
  <c r="G2448" i="57"/>
  <c r="H2448" i="57"/>
  <c r="I2448" i="57"/>
  <c r="G2449" i="57"/>
  <c r="H2449" i="57"/>
  <c r="I2449" i="57"/>
  <c r="G2450" i="57"/>
  <c r="H2450" i="57"/>
  <c r="I2450" i="57"/>
  <c r="G2451" i="57"/>
  <c r="H2451" i="57"/>
  <c r="I2451" i="57"/>
  <c r="G2452" i="57"/>
  <c r="H2452" i="57"/>
  <c r="I2452" i="57"/>
  <c r="G2453" i="57"/>
  <c r="H2453" i="57"/>
  <c r="I2453" i="57"/>
  <c r="G2454" i="57"/>
  <c r="H2454" i="57"/>
  <c r="I2454" i="57"/>
  <c r="G2455" i="57"/>
  <c r="H2455" i="57"/>
  <c r="I2455" i="57"/>
  <c r="G2456" i="57"/>
  <c r="H2456" i="57"/>
  <c r="I2456" i="57"/>
  <c r="G2457" i="57"/>
  <c r="H2457" i="57"/>
  <c r="I2457" i="57"/>
  <c r="G2458" i="57"/>
  <c r="H2458" i="57"/>
  <c r="I2458" i="57"/>
  <c r="G2459" i="57"/>
  <c r="H2459" i="57"/>
  <c r="I2459" i="57"/>
  <c r="G2460" i="57"/>
  <c r="H2460" i="57"/>
  <c r="I2460" i="57"/>
  <c r="G2461" i="57"/>
  <c r="H2461" i="57"/>
  <c r="I2461" i="57"/>
  <c r="G2463" i="57"/>
  <c r="H2463" i="57"/>
  <c r="I2463" i="57"/>
  <c r="G2464" i="57"/>
  <c r="H2464" i="57"/>
  <c r="I2464" i="57"/>
  <c r="G2465" i="57"/>
  <c r="H2465" i="57"/>
  <c r="I2465" i="57"/>
  <c r="G2466" i="57"/>
  <c r="H2466" i="57"/>
  <c r="I2466" i="57"/>
  <c r="G2467" i="57"/>
  <c r="H2467" i="57"/>
  <c r="I2467" i="57"/>
  <c r="G2468" i="57"/>
  <c r="H2468" i="57"/>
  <c r="I2468" i="57"/>
  <c r="G2469" i="57"/>
  <c r="H2469" i="57"/>
  <c r="I2469" i="57"/>
  <c r="G2470" i="57"/>
  <c r="H2470" i="57"/>
  <c r="I2470" i="57"/>
  <c r="G2471" i="57"/>
  <c r="H2471" i="57"/>
  <c r="I2471" i="57"/>
  <c r="G2472" i="57"/>
  <c r="H2472" i="57"/>
  <c r="I2472" i="57"/>
  <c r="G2473" i="57"/>
  <c r="H2473" i="57"/>
  <c r="I2473" i="57"/>
  <c r="G2474" i="57"/>
  <c r="H2474" i="57"/>
  <c r="I2474" i="57"/>
  <c r="G2475" i="57"/>
  <c r="H2475" i="57"/>
  <c r="I2475" i="57"/>
  <c r="G2476" i="57"/>
  <c r="H2476" i="57"/>
  <c r="I2476" i="57"/>
  <c r="G2477" i="57"/>
  <c r="H2477" i="57"/>
  <c r="I2477" i="57"/>
  <c r="G2478" i="57"/>
  <c r="H2478" i="57"/>
  <c r="I2478" i="57"/>
  <c r="G2479" i="57"/>
  <c r="H2479" i="57"/>
  <c r="I2479" i="57"/>
  <c r="G2480" i="57"/>
  <c r="H2480" i="57"/>
  <c r="I2480" i="57"/>
  <c r="G2481" i="57"/>
  <c r="H2481" i="57"/>
  <c r="I2481" i="57"/>
  <c r="G2483" i="57"/>
  <c r="H2483" i="57"/>
  <c r="I2483" i="57"/>
  <c r="G2484" i="57"/>
  <c r="H2484" i="57"/>
  <c r="I2484" i="57"/>
  <c r="G2485" i="57"/>
  <c r="H2485" i="57"/>
  <c r="I2485" i="57"/>
  <c r="G2486" i="57"/>
  <c r="H2486" i="57"/>
  <c r="I2486" i="57"/>
  <c r="G2487" i="57"/>
  <c r="H2487" i="57"/>
  <c r="I2487" i="57"/>
  <c r="G2489" i="57"/>
  <c r="H2489" i="57"/>
  <c r="I2489" i="57"/>
  <c r="G2490" i="57"/>
  <c r="H2490" i="57"/>
  <c r="I2490" i="57"/>
  <c r="G2491" i="57"/>
  <c r="H2491" i="57"/>
  <c r="I2491" i="57"/>
  <c r="G2492" i="57"/>
  <c r="H2492" i="57"/>
  <c r="I2492" i="57"/>
  <c r="G2493" i="57"/>
  <c r="H2493" i="57"/>
  <c r="I2493" i="57"/>
  <c r="G2494" i="57"/>
  <c r="H2494" i="57"/>
  <c r="I2494" i="57"/>
  <c r="G2495" i="57"/>
  <c r="H2495" i="57"/>
  <c r="I2495" i="57"/>
  <c r="G2496" i="57"/>
  <c r="H2496" i="57"/>
  <c r="I2496" i="57"/>
  <c r="G2497" i="57"/>
  <c r="H2497" i="57"/>
  <c r="I2497" i="57"/>
  <c r="G2498" i="57"/>
  <c r="H2498" i="57"/>
  <c r="I2498" i="57"/>
  <c r="G2499" i="57"/>
  <c r="H2499" i="57"/>
  <c r="I2499" i="57"/>
  <c r="G2500" i="57"/>
  <c r="H2500" i="57"/>
  <c r="I2500" i="57"/>
  <c r="G2501" i="57"/>
  <c r="H2501" i="57"/>
  <c r="I2501" i="57"/>
  <c r="G2502" i="57"/>
  <c r="H2502" i="57"/>
  <c r="I2502" i="57"/>
  <c r="G2503" i="57"/>
  <c r="H2503" i="57"/>
  <c r="I2503" i="57"/>
  <c r="G2504" i="57"/>
  <c r="H2504" i="57"/>
  <c r="I2504" i="57"/>
  <c r="G2505" i="57"/>
  <c r="H2505" i="57"/>
  <c r="I2505" i="57"/>
  <c r="G2506" i="57"/>
  <c r="H2506" i="57"/>
  <c r="I2506" i="57"/>
  <c r="G2507" i="57"/>
  <c r="H2507" i="57"/>
  <c r="I2507" i="57"/>
  <c r="G2508" i="57"/>
  <c r="H2508" i="57"/>
  <c r="I2508" i="57"/>
  <c r="G2510" i="57"/>
  <c r="H2510" i="57"/>
  <c r="I2510" i="57"/>
  <c r="G2511" i="57"/>
  <c r="H2511" i="57"/>
  <c r="I2511" i="57"/>
  <c r="G2512" i="57"/>
  <c r="H2512" i="57"/>
  <c r="I2512" i="57"/>
  <c r="G2513" i="57"/>
  <c r="H2513" i="57"/>
  <c r="I2513" i="57"/>
  <c r="G2514" i="57"/>
  <c r="H2514" i="57"/>
  <c r="I2514" i="57"/>
  <c r="G2515" i="57"/>
  <c r="H2515" i="57"/>
  <c r="I2515" i="57"/>
  <c r="G2516" i="57"/>
  <c r="H2516" i="57"/>
  <c r="I2516" i="57"/>
  <c r="G2517" i="57"/>
  <c r="H2517" i="57"/>
  <c r="I2517" i="57"/>
  <c r="G2518" i="57"/>
  <c r="H2518" i="57"/>
  <c r="I2518" i="57"/>
  <c r="G2519" i="57"/>
  <c r="H2519" i="57"/>
  <c r="I2519" i="57"/>
  <c r="G2520" i="57"/>
  <c r="H2520" i="57"/>
  <c r="I2520" i="57"/>
  <c r="G2521" i="57"/>
  <c r="H2521" i="57"/>
  <c r="I2521" i="57"/>
  <c r="G2522" i="57"/>
  <c r="H2522" i="57"/>
  <c r="I2522" i="57"/>
  <c r="G2523" i="57"/>
  <c r="H2523" i="57"/>
  <c r="I2523" i="57"/>
  <c r="G2524" i="57"/>
  <c r="H2524" i="57"/>
  <c r="I2524" i="57"/>
  <c r="G2525" i="57"/>
  <c r="H2525" i="57"/>
  <c r="I2525" i="57"/>
  <c r="G2526" i="57"/>
  <c r="H2526" i="57"/>
  <c r="I2526" i="57"/>
  <c r="G2527" i="57"/>
  <c r="H2527" i="57"/>
  <c r="I2527" i="57"/>
  <c r="G2528" i="57"/>
  <c r="H2528" i="57"/>
  <c r="I2528" i="57"/>
  <c r="G2529" i="57"/>
  <c r="H2529" i="57"/>
  <c r="I2529" i="57"/>
  <c r="G2530" i="57"/>
  <c r="H2530" i="57"/>
  <c r="I2530" i="57"/>
  <c r="G2531" i="57"/>
  <c r="H2531" i="57"/>
  <c r="I2531" i="57"/>
  <c r="G2532" i="57"/>
  <c r="H2532" i="57"/>
  <c r="I2532" i="57"/>
  <c r="G2533" i="57"/>
  <c r="H2533" i="57"/>
  <c r="I2533" i="57"/>
  <c r="G2535" i="57"/>
  <c r="H2535" i="57"/>
  <c r="I2535" i="57"/>
  <c r="G2536" i="57"/>
  <c r="H2536" i="57"/>
  <c r="I2536" i="57"/>
  <c r="G2537" i="57"/>
  <c r="H2537" i="57"/>
  <c r="I2537" i="57"/>
  <c r="G2538" i="57"/>
  <c r="H2538" i="57"/>
  <c r="I2538" i="57"/>
  <c r="G2539" i="57"/>
  <c r="H2539" i="57"/>
  <c r="I2539" i="57"/>
  <c r="G2540" i="57"/>
  <c r="H2540" i="57"/>
  <c r="I2540" i="57"/>
  <c r="G2541" i="57"/>
  <c r="H2541" i="57"/>
  <c r="I2541" i="57"/>
  <c r="G2542" i="57"/>
  <c r="H2542" i="57"/>
  <c r="I2542" i="57"/>
  <c r="G2543" i="57"/>
  <c r="H2543" i="57"/>
  <c r="I2543" i="57"/>
  <c r="G2544" i="57"/>
  <c r="H2544" i="57"/>
  <c r="I2544" i="57"/>
  <c r="G2546" i="57"/>
  <c r="H2546" i="57"/>
  <c r="I2546" i="57"/>
  <c r="G2547" i="57"/>
  <c r="H2547" i="57"/>
  <c r="I2547" i="57"/>
  <c r="G2548" i="57"/>
  <c r="H2548" i="57"/>
  <c r="I2548" i="57"/>
  <c r="G2549" i="57"/>
  <c r="H2549" i="57"/>
  <c r="I2549" i="57"/>
  <c r="G2550" i="57"/>
  <c r="H2550" i="57"/>
  <c r="I2550" i="57"/>
  <c r="G2551" i="57"/>
  <c r="H2551" i="57"/>
  <c r="I2551" i="57"/>
  <c r="G2552" i="57"/>
  <c r="H2552" i="57"/>
  <c r="I2552" i="57"/>
  <c r="G2553" i="57"/>
  <c r="H2553" i="57"/>
  <c r="I2553" i="57"/>
  <c r="G2554" i="57"/>
  <c r="H2554" i="57"/>
  <c r="I2554" i="57"/>
  <c r="G2555" i="57"/>
  <c r="H2555" i="57"/>
  <c r="I2555" i="57"/>
  <c r="G2556" i="57"/>
  <c r="H2556" i="57"/>
  <c r="I2556" i="57"/>
  <c r="G2557" i="57"/>
  <c r="H2557" i="57"/>
  <c r="I2557" i="57"/>
  <c r="G2558" i="57"/>
  <c r="H2558" i="57"/>
  <c r="I2558" i="57"/>
  <c r="G2559" i="57"/>
  <c r="H2559" i="57"/>
  <c r="I2559" i="57"/>
  <c r="G2560" i="57"/>
  <c r="H2560" i="57"/>
  <c r="I2560" i="57"/>
  <c r="G2563" i="57"/>
  <c r="H2563" i="57"/>
  <c r="I2563" i="57"/>
  <c r="G2565" i="57"/>
  <c r="H2565" i="57"/>
  <c r="I2565" i="57"/>
  <c r="G2566" i="57"/>
  <c r="H2566" i="57"/>
  <c r="I2566" i="57"/>
  <c r="G2567" i="57"/>
  <c r="H2567" i="57"/>
  <c r="I2567" i="57"/>
  <c r="G2568" i="57"/>
  <c r="H2568" i="57"/>
  <c r="I2568" i="57"/>
  <c r="G2569" i="57"/>
  <c r="H2569" i="57"/>
  <c r="I2569" i="57"/>
  <c r="G2570" i="57"/>
  <c r="H2570" i="57"/>
  <c r="I2570" i="57"/>
  <c r="G2571" i="57"/>
  <c r="H2571" i="57"/>
  <c r="I2571" i="57"/>
  <c r="G2572" i="57"/>
  <c r="H2572" i="57"/>
  <c r="I2572" i="57"/>
  <c r="G2573" i="57"/>
  <c r="H2573" i="57"/>
  <c r="I2573" i="57"/>
  <c r="G2574" i="57"/>
  <c r="H2574" i="57"/>
  <c r="I2574" i="57"/>
  <c r="G2575" i="57"/>
  <c r="H2575" i="57"/>
  <c r="I2575" i="57"/>
  <c r="G2576" i="57"/>
  <c r="H2576" i="57"/>
  <c r="I2576" i="57"/>
  <c r="G2577" i="57"/>
  <c r="H2577" i="57"/>
  <c r="I2577" i="57"/>
  <c r="G2578" i="57"/>
  <c r="H2578" i="57"/>
  <c r="I2578" i="57"/>
  <c r="G2579" i="57"/>
  <c r="H2579" i="57"/>
  <c r="I2579" i="57"/>
  <c r="G2580" i="57"/>
  <c r="H2580" i="57"/>
  <c r="I2580" i="57"/>
  <c r="G2581" i="57"/>
  <c r="H2581" i="57"/>
  <c r="I2581" i="57"/>
  <c r="G2582" i="57"/>
  <c r="H2582" i="57"/>
  <c r="I2582" i="57"/>
  <c r="G2584" i="57"/>
  <c r="H2584" i="57"/>
  <c r="I2584" i="57"/>
  <c r="G2585" i="57"/>
  <c r="H2585" i="57"/>
  <c r="I2585" i="57"/>
  <c r="G2586" i="57"/>
  <c r="H2586" i="57"/>
  <c r="I2586" i="57"/>
  <c r="G2587" i="57"/>
  <c r="H2587" i="57"/>
  <c r="I2587" i="57"/>
  <c r="G2588" i="57"/>
  <c r="H2588" i="57"/>
  <c r="I2588" i="57"/>
  <c r="G2589" i="57"/>
  <c r="H2589" i="57"/>
  <c r="I2589" i="57"/>
  <c r="G2590" i="57"/>
  <c r="H2590" i="57"/>
  <c r="I2590" i="57"/>
  <c r="G2591" i="57"/>
  <c r="H2591" i="57"/>
  <c r="I2591" i="57"/>
  <c r="G2592" i="57"/>
  <c r="H2592" i="57"/>
  <c r="I2592" i="57"/>
  <c r="G2593" i="57"/>
  <c r="H2593" i="57"/>
  <c r="I2593" i="57"/>
  <c r="G2594" i="57"/>
  <c r="H2594" i="57"/>
  <c r="I2594" i="57"/>
  <c r="G2595" i="57"/>
  <c r="H2595" i="57"/>
  <c r="I2595" i="57"/>
  <c r="G2596" i="57"/>
  <c r="H2596" i="57"/>
  <c r="I2596" i="57"/>
  <c r="G2597" i="57"/>
  <c r="H2597" i="57"/>
  <c r="I2597" i="57"/>
  <c r="G2598" i="57"/>
  <c r="H2598" i="57"/>
  <c r="I2598" i="57"/>
  <c r="G2599" i="57"/>
  <c r="H2599" i="57"/>
  <c r="I2599" i="57"/>
  <c r="G2600" i="57"/>
  <c r="H2600" i="57"/>
  <c r="I2600" i="57"/>
  <c r="G2602" i="57"/>
  <c r="H2602" i="57"/>
  <c r="I2602" i="57"/>
  <c r="G2603" i="57"/>
  <c r="H2603" i="57"/>
  <c r="I2603" i="57"/>
  <c r="G2604" i="57"/>
  <c r="H2604" i="57"/>
  <c r="I2604" i="57"/>
  <c r="G2605" i="57"/>
  <c r="H2605" i="57"/>
  <c r="I2605" i="57"/>
  <c r="G2606" i="57"/>
  <c r="H2606" i="57"/>
  <c r="I2606" i="57"/>
  <c r="G2607" i="57"/>
  <c r="H2607" i="57"/>
  <c r="I2607" i="57"/>
  <c r="G2608" i="57"/>
  <c r="H2608" i="57"/>
  <c r="I2608" i="57"/>
  <c r="G2609" i="57"/>
  <c r="H2609" i="57"/>
  <c r="I2609" i="57"/>
  <c r="G2610" i="57"/>
  <c r="H2610" i="57"/>
  <c r="I2610" i="57"/>
  <c r="G2611" i="57"/>
  <c r="H2611" i="57"/>
  <c r="I2611" i="57"/>
  <c r="G2612" i="57"/>
  <c r="H2612" i="57"/>
  <c r="I2612" i="57"/>
  <c r="G2613" i="57"/>
  <c r="H2613" i="57"/>
  <c r="I2613" i="57"/>
  <c r="G2614" i="57"/>
  <c r="H2614" i="57"/>
  <c r="I2614" i="57"/>
  <c r="G2615" i="57"/>
  <c r="H2615" i="57"/>
  <c r="I2615" i="57"/>
  <c r="G2616" i="57"/>
  <c r="H2616" i="57"/>
  <c r="I2616" i="57"/>
  <c r="G2617" i="57"/>
  <c r="H2617" i="57"/>
  <c r="I2617" i="57"/>
  <c r="G2618" i="57"/>
  <c r="H2618" i="57"/>
  <c r="I2618" i="57"/>
  <c r="G2619" i="57"/>
  <c r="H2619" i="57"/>
  <c r="I2619" i="57"/>
  <c r="G2620" i="57"/>
  <c r="H2620" i="57"/>
  <c r="I2620" i="57"/>
  <c r="G2621" i="57"/>
  <c r="H2621" i="57"/>
  <c r="I2621" i="57"/>
  <c r="G2622" i="57"/>
  <c r="H2622" i="57"/>
  <c r="I2622" i="57"/>
  <c r="G2623" i="57"/>
  <c r="H2623" i="57"/>
  <c r="I2623" i="57"/>
  <c r="G2624" i="57"/>
  <c r="H2624" i="57"/>
  <c r="I2624" i="57"/>
  <c r="G2626" i="57"/>
  <c r="H2626" i="57"/>
  <c r="I2626" i="57"/>
  <c r="G2627" i="57"/>
  <c r="H2627" i="57"/>
  <c r="I2627" i="57"/>
  <c r="G2628" i="57"/>
  <c r="H2628" i="57"/>
  <c r="I2628" i="57"/>
  <c r="G2629" i="57"/>
  <c r="H2629" i="57"/>
  <c r="I2629" i="57"/>
  <c r="G2630" i="57"/>
  <c r="H2630" i="57"/>
  <c r="I2630" i="57"/>
  <c r="G2631" i="57"/>
  <c r="H2631" i="57"/>
  <c r="I2631" i="57"/>
  <c r="G2632" i="57"/>
  <c r="H2632" i="57"/>
  <c r="I2632" i="57"/>
  <c r="G2633" i="57"/>
  <c r="H2633" i="57"/>
  <c r="I2633" i="57"/>
  <c r="G2635" i="57"/>
  <c r="H2635" i="57"/>
  <c r="I2635" i="57"/>
  <c r="G2636" i="57"/>
  <c r="H2636" i="57"/>
  <c r="I2636" i="57"/>
  <c r="G2637" i="57"/>
  <c r="H2637" i="57"/>
  <c r="I2637" i="57"/>
  <c r="G2638" i="57"/>
  <c r="H2638" i="57"/>
  <c r="I2638" i="57"/>
  <c r="G2639" i="57"/>
  <c r="H2639" i="57"/>
  <c r="I2639" i="57"/>
  <c r="G2640" i="57"/>
  <c r="H2640" i="57"/>
  <c r="I2640" i="57"/>
  <c r="G2641" i="57"/>
  <c r="H2641" i="57"/>
  <c r="I2641" i="57"/>
  <c r="G2642" i="57"/>
  <c r="H2642" i="57"/>
  <c r="I2642" i="57"/>
  <c r="G2643" i="57"/>
  <c r="H2643" i="57"/>
  <c r="I2643" i="57"/>
  <c r="G2644" i="57"/>
  <c r="H2644" i="57"/>
  <c r="I2644" i="57"/>
  <c r="G2645" i="57"/>
  <c r="H2645" i="57"/>
  <c r="I2645" i="57"/>
  <c r="G2646" i="57"/>
  <c r="H2646" i="57"/>
  <c r="I2646" i="57"/>
  <c r="G2647" i="57"/>
  <c r="H2647" i="57"/>
  <c r="I2647" i="57"/>
  <c r="G2648" i="57"/>
  <c r="H2648" i="57"/>
  <c r="I2648" i="57"/>
  <c r="G2649" i="57"/>
  <c r="H2649" i="57"/>
  <c r="I2649" i="57"/>
  <c r="G2650" i="57"/>
  <c r="H2650" i="57"/>
  <c r="I2650" i="57"/>
  <c r="G2651" i="57"/>
  <c r="H2651" i="57"/>
  <c r="I2651" i="57"/>
  <c r="G2652" i="57"/>
  <c r="H2652" i="57"/>
  <c r="I2652" i="57"/>
  <c r="G2653" i="57"/>
  <c r="H2653" i="57"/>
  <c r="I2653" i="57"/>
  <c r="G2654" i="57"/>
  <c r="H2654" i="57"/>
  <c r="I2654" i="57"/>
  <c r="G2655" i="57"/>
  <c r="H2655" i="57"/>
  <c r="I2655" i="57"/>
  <c r="G2656" i="57"/>
  <c r="H2656" i="57"/>
  <c r="I2656" i="57"/>
  <c r="G2657" i="57"/>
  <c r="H2657" i="57"/>
  <c r="I2657" i="57"/>
  <c r="G2658" i="57"/>
  <c r="H2658" i="57"/>
  <c r="I2658" i="57"/>
  <c r="G2659" i="57"/>
  <c r="H2659" i="57"/>
  <c r="I2659" i="57"/>
  <c r="G2660" i="57"/>
  <c r="H2660" i="57"/>
  <c r="I2660" i="57"/>
  <c r="G2662" i="57"/>
  <c r="H2662" i="57"/>
  <c r="I2662" i="57"/>
  <c r="G2663" i="57"/>
  <c r="H2663" i="57"/>
  <c r="I2663" i="57"/>
  <c r="G2664" i="57"/>
  <c r="H2664" i="57"/>
  <c r="I2664" i="57"/>
  <c r="G2665" i="57"/>
  <c r="H2665" i="57"/>
  <c r="I2665" i="57"/>
  <c r="G2666" i="57"/>
  <c r="H2666" i="57"/>
  <c r="I2666" i="57"/>
  <c r="G2667" i="57"/>
  <c r="H2667" i="57"/>
  <c r="I2667" i="57"/>
  <c r="G2668" i="57"/>
  <c r="H2668" i="57"/>
  <c r="I2668" i="57"/>
  <c r="G2669" i="57"/>
  <c r="H2669" i="57"/>
  <c r="I2669" i="57"/>
  <c r="G2670" i="57"/>
  <c r="H2670" i="57"/>
  <c r="I2670" i="57"/>
  <c r="G2671" i="57"/>
  <c r="H2671" i="57"/>
  <c r="I2671" i="57"/>
  <c r="G2672" i="57"/>
  <c r="H2672" i="57"/>
  <c r="I2672" i="57"/>
  <c r="G2673" i="57"/>
  <c r="H2673" i="57"/>
  <c r="I2673" i="57"/>
  <c r="G2674" i="57"/>
  <c r="H2674" i="57"/>
  <c r="I2674" i="57"/>
  <c r="G2675" i="57"/>
  <c r="H2675" i="57"/>
  <c r="I2675" i="57"/>
  <c r="G2676" i="57"/>
  <c r="H2676" i="57"/>
  <c r="I2676" i="57"/>
  <c r="G2677" i="57"/>
  <c r="H2677" i="57"/>
  <c r="I2677" i="57"/>
  <c r="G2678" i="57"/>
  <c r="H2678" i="57"/>
  <c r="I2678" i="57"/>
  <c r="G2679" i="57"/>
  <c r="H2679" i="57"/>
  <c r="I2679" i="57"/>
  <c r="G2680" i="57"/>
  <c r="H2680" i="57"/>
  <c r="I2680" i="57"/>
  <c r="G2681" i="57"/>
  <c r="H2681" i="57"/>
  <c r="I2681" i="57"/>
  <c r="G2682" i="57"/>
  <c r="H2682" i="57"/>
  <c r="I2682" i="57"/>
  <c r="G2683" i="57"/>
  <c r="H2683" i="57"/>
  <c r="I2683" i="57"/>
  <c r="G2684" i="57"/>
  <c r="H2684" i="57"/>
  <c r="I2684" i="57"/>
  <c r="G2685" i="57"/>
  <c r="H2685" i="57"/>
  <c r="I2685" i="57"/>
  <c r="G2686" i="57"/>
  <c r="H2686" i="57"/>
  <c r="I2686" i="57"/>
  <c r="G2688" i="57"/>
  <c r="H2688" i="57"/>
  <c r="I2688" i="57"/>
  <c r="G2690" i="57"/>
  <c r="H2690" i="57"/>
  <c r="I2690" i="57"/>
  <c r="G2691" i="57"/>
  <c r="H2691" i="57"/>
  <c r="I2691" i="57"/>
  <c r="G2692" i="57"/>
  <c r="H2692" i="57"/>
  <c r="I2692" i="57"/>
  <c r="G2693" i="57"/>
  <c r="H2693" i="57"/>
  <c r="I2693" i="57"/>
  <c r="G2694" i="57"/>
  <c r="H2694" i="57"/>
  <c r="I2694" i="57"/>
  <c r="G2695" i="57"/>
  <c r="H2695" i="57"/>
  <c r="I2695" i="57"/>
  <c r="G2696" i="57"/>
  <c r="H2696" i="57"/>
  <c r="I2696" i="57"/>
  <c r="G2697" i="57"/>
  <c r="H2697" i="57"/>
  <c r="I2697" i="57"/>
  <c r="G2698" i="57"/>
  <c r="H2698" i="57"/>
  <c r="I2698" i="57"/>
  <c r="G2699" i="57"/>
  <c r="H2699" i="57"/>
  <c r="I2699" i="57"/>
  <c r="G2700" i="57"/>
  <c r="H2700" i="57"/>
  <c r="I2700" i="57"/>
  <c r="G2701" i="57"/>
  <c r="H2701" i="57"/>
  <c r="I2701" i="57"/>
  <c r="G2702" i="57"/>
  <c r="H2702" i="57"/>
  <c r="I2702" i="57"/>
  <c r="G2703" i="57"/>
  <c r="H2703" i="57"/>
  <c r="I2703" i="57"/>
  <c r="G2704" i="57"/>
  <c r="H2704" i="57"/>
  <c r="I2704" i="57"/>
  <c r="G2705" i="57"/>
  <c r="H2705" i="57"/>
  <c r="I2705" i="57"/>
  <c r="G2706" i="57"/>
  <c r="H2706" i="57"/>
  <c r="I2706" i="57"/>
  <c r="G2707" i="57"/>
  <c r="H2707" i="57"/>
  <c r="I2707" i="57"/>
  <c r="G2708" i="57"/>
  <c r="H2708" i="57"/>
  <c r="I2708" i="57"/>
  <c r="G2711" i="57"/>
  <c r="H2711" i="57"/>
  <c r="I2711" i="57"/>
  <c r="G2712" i="57"/>
  <c r="H2712" i="57"/>
  <c r="I2712" i="57"/>
  <c r="G2713" i="57"/>
  <c r="H2713" i="57"/>
  <c r="I2713" i="57"/>
  <c r="G2714" i="57"/>
  <c r="H2714" i="57"/>
  <c r="I2714" i="57"/>
  <c r="G2715" i="57"/>
  <c r="H2715" i="57"/>
  <c r="I2715" i="57"/>
  <c r="G2716" i="57"/>
  <c r="H2716" i="57"/>
  <c r="I2716" i="57"/>
  <c r="G2717" i="57"/>
  <c r="H2717" i="57"/>
  <c r="I2717" i="57"/>
  <c r="G2718" i="57"/>
  <c r="H2718" i="57"/>
  <c r="I2718" i="57"/>
  <c r="G2719" i="57"/>
  <c r="H2719" i="57"/>
  <c r="I2719" i="57"/>
  <c r="G2720" i="57"/>
  <c r="H2720" i="57"/>
  <c r="I2720" i="57"/>
  <c r="G2721" i="57"/>
  <c r="H2721" i="57"/>
  <c r="I2721" i="57"/>
  <c r="G2722" i="57"/>
  <c r="H2722" i="57"/>
  <c r="I2722" i="57"/>
  <c r="G2723" i="57"/>
  <c r="H2723" i="57"/>
  <c r="I2723" i="57"/>
  <c r="G2724" i="57"/>
  <c r="H2724" i="57"/>
  <c r="I2724" i="57"/>
  <c r="G2725" i="57"/>
  <c r="H2725" i="57"/>
  <c r="I2725" i="57"/>
  <c r="G2726" i="57"/>
  <c r="H2726" i="57"/>
  <c r="I2726" i="57"/>
  <c r="G2727" i="57"/>
  <c r="H2727" i="57"/>
  <c r="I2727" i="57"/>
  <c r="G2728" i="57"/>
  <c r="H2728" i="57"/>
  <c r="I2728" i="57"/>
  <c r="G2730" i="57"/>
  <c r="H2730" i="57"/>
  <c r="I2730" i="57"/>
  <c r="G2731" i="57"/>
  <c r="H2731" i="57"/>
  <c r="I2731" i="57"/>
  <c r="G2732" i="57"/>
  <c r="H2732" i="57"/>
  <c r="I2732" i="57"/>
  <c r="G2733" i="57"/>
  <c r="H2733" i="57"/>
  <c r="I2733" i="57"/>
  <c r="G2734" i="57"/>
  <c r="H2734" i="57"/>
  <c r="I2734" i="57"/>
  <c r="G2735" i="57"/>
  <c r="H2735" i="57"/>
  <c r="I2735" i="57"/>
  <c r="G2736" i="57"/>
  <c r="H2736" i="57"/>
  <c r="I2736" i="57"/>
  <c r="G2737" i="57"/>
  <c r="H2737" i="57"/>
  <c r="I2737" i="57"/>
  <c r="G2738" i="57"/>
  <c r="H2738" i="57"/>
  <c r="I2738" i="57"/>
  <c r="G2739" i="57"/>
  <c r="H2739" i="57"/>
  <c r="I2739" i="57"/>
  <c r="G2740" i="57"/>
  <c r="H2740" i="57"/>
  <c r="I2740" i="57"/>
  <c r="G2741" i="57"/>
  <c r="H2741" i="57"/>
  <c r="I2741" i="57"/>
  <c r="G2742" i="57"/>
  <c r="H2742" i="57"/>
  <c r="I2742" i="57"/>
  <c r="G2743" i="57"/>
  <c r="H2743" i="57"/>
  <c r="I2743" i="57"/>
  <c r="G2744" i="57"/>
  <c r="H2744" i="57"/>
  <c r="I2744" i="57"/>
  <c r="G2745" i="57"/>
  <c r="H2745" i="57"/>
  <c r="I2745" i="57"/>
  <c r="G2746" i="57"/>
  <c r="H2746" i="57"/>
  <c r="I2746" i="57"/>
  <c r="G2747" i="57"/>
  <c r="H2747" i="57"/>
  <c r="I2747" i="57"/>
  <c r="G2748" i="57"/>
  <c r="H2748" i="57"/>
  <c r="I2748" i="57"/>
  <c r="G2749" i="57"/>
  <c r="H2749" i="57"/>
  <c r="I2749" i="57"/>
  <c r="G2750" i="57"/>
  <c r="H2750" i="57"/>
  <c r="I2750" i="57"/>
  <c r="G2751" i="57"/>
  <c r="H2751" i="57"/>
  <c r="I2751" i="57"/>
  <c r="G2752" i="57"/>
  <c r="H2752" i="57"/>
  <c r="I2752" i="57"/>
  <c r="G2754" i="57"/>
  <c r="H2754" i="57"/>
  <c r="I2754" i="57"/>
  <c r="G2755" i="57"/>
  <c r="H2755" i="57"/>
  <c r="I2755" i="57"/>
  <c r="G2756" i="57"/>
  <c r="H2756" i="57"/>
  <c r="I2756" i="57"/>
  <c r="G2757" i="57"/>
  <c r="H2757" i="57"/>
  <c r="I2757" i="57"/>
  <c r="G2758" i="57"/>
  <c r="H2758" i="57"/>
  <c r="I2758" i="57"/>
  <c r="G2759" i="57"/>
  <c r="H2759" i="57"/>
  <c r="I2759" i="57"/>
  <c r="G2760" i="57"/>
  <c r="H2760" i="57"/>
  <c r="I2760" i="57"/>
  <c r="G2761" i="57"/>
  <c r="H2761" i="57"/>
  <c r="I2761" i="57"/>
  <c r="G2762" i="57"/>
  <c r="H2762" i="57"/>
  <c r="I2762" i="57"/>
  <c r="G2763" i="57"/>
  <c r="H2763" i="57"/>
  <c r="I2763" i="57"/>
  <c r="G2764" i="57"/>
  <c r="H2764" i="57"/>
  <c r="I2764" i="57"/>
  <c r="G2765" i="57"/>
  <c r="H2765" i="57"/>
  <c r="I2765" i="57"/>
  <c r="G2766" i="57"/>
  <c r="H2766" i="57"/>
  <c r="I2766" i="57"/>
  <c r="G2767" i="57"/>
  <c r="H2767" i="57"/>
  <c r="I2767" i="57"/>
  <c r="G2768" i="57"/>
  <c r="H2768" i="57"/>
  <c r="I2768" i="57"/>
  <c r="G2769" i="57"/>
  <c r="H2769" i="57"/>
  <c r="I2769" i="57"/>
  <c r="G2770" i="57"/>
  <c r="H2770" i="57"/>
  <c r="I2770" i="57"/>
  <c r="G2771" i="57"/>
  <c r="H2771" i="57"/>
  <c r="I2771" i="57"/>
  <c r="G2772" i="57"/>
  <c r="H2772" i="57"/>
  <c r="I2772" i="57"/>
  <c r="G2773" i="57"/>
  <c r="H2773" i="57"/>
  <c r="I2773" i="57"/>
  <c r="G2774" i="57"/>
  <c r="H2774" i="57"/>
  <c r="I2774" i="57"/>
  <c r="G2775" i="57"/>
  <c r="H2775" i="57"/>
  <c r="I2775" i="57"/>
  <c r="G2776" i="57"/>
  <c r="H2776" i="57"/>
  <c r="I2776" i="57"/>
  <c r="G2777" i="57"/>
  <c r="H2777" i="57"/>
  <c r="I2777" i="57"/>
  <c r="G2778" i="57"/>
  <c r="H2778" i="57"/>
  <c r="I2778" i="57"/>
  <c r="G2779" i="57"/>
  <c r="H2779" i="57"/>
  <c r="I2779" i="57"/>
  <c r="G2780" i="57"/>
  <c r="H2780" i="57"/>
  <c r="I2780" i="57"/>
  <c r="G2781" i="57"/>
  <c r="H2781" i="57"/>
  <c r="I2781" i="57"/>
  <c r="G2782" i="57"/>
  <c r="H2782" i="57"/>
  <c r="I2782" i="57"/>
  <c r="G2783" i="57"/>
  <c r="H2783" i="57"/>
  <c r="I2783" i="57"/>
  <c r="G2784" i="57"/>
  <c r="H2784" i="57"/>
  <c r="I2784" i="57"/>
  <c r="G2785" i="57"/>
  <c r="H2785" i="57"/>
  <c r="I2785" i="57"/>
  <c r="G2786" i="57"/>
  <c r="H2786" i="57"/>
  <c r="I2786" i="57"/>
  <c r="G2787" i="57"/>
  <c r="H2787" i="57"/>
  <c r="I2787" i="57"/>
  <c r="G2788" i="57"/>
  <c r="H2788" i="57"/>
  <c r="I2788" i="57"/>
  <c r="G2789" i="57"/>
  <c r="H2789" i="57"/>
  <c r="I2789" i="57"/>
  <c r="G2790" i="57"/>
  <c r="H2790" i="57"/>
  <c r="I2790" i="57"/>
  <c r="G2791" i="57"/>
  <c r="H2791" i="57"/>
  <c r="I2791" i="57"/>
  <c r="G2792" i="57"/>
  <c r="H2792" i="57"/>
  <c r="I2792" i="57"/>
  <c r="G2793" i="57"/>
  <c r="H2793" i="57"/>
  <c r="I2793" i="57"/>
  <c r="G2794" i="57"/>
  <c r="H2794" i="57"/>
  <c r="I2794" i="57"/>
  <c r="G2796" i="57"/>
  <c r="H2796" i="57"/>
  <c r="I2796" i="57"/>
  <c r="G2797" i="57"/>
  <c r="H2797" i="57"/>
  <c r="I2797" i="57"/>
  <c r="G2798" i="57"/>
  <c r="H2798" i="57"/>
  <c r="I2798" i="57"/>
  <c r="G2799" i="57"/>
  <c r="H2799" i="57"/>
  <c r="I2799" i="57"/>
  <c r="G2800" i="57"/>
  <c r="H2800" i="57"/>
  <c r="I2800" i="57"/>
  <c r="G2801" i="57"/>
  <c r="H2801" i="57"/>
  <c r="I2801" i="57"/>
  <c r="G2802" i="57"/>
  <c r="H2802" i="57"/>
  <c r="I2802" i="57"/>
  <c r="G2803" i="57"/>
  <c r="H2803" i="57"/>
  <c r="I2803" i="57"/>
  <c r="G2804" i="57"/>
  <c r="H2804" i="57"/>
  <c r="I2804" i="57"/>
  <c r="G2805" i="57"/>
  <c r="H2805" i="57"/>
  <c r="I2805" i="57"/>
  <c r="G2806" i="57"/>
  <c r="H2806" i="57"/>
  <c r="I2806" i="57"/>
  <c r="G2807" i="57"/>
  <c r="H2807" i="57"/>
  <c r="I2807" i="57"/>
  <c r="G2808" i="57"/>
  <c r="H2808" i="57"/>
  <c r="I2808" i="57"/>
  <c r="G2809" i="57"/>
  <c r="H2809" i="57"/>
  <c r="I2809" i="57"/>
  <c r="G2810" i="57"/>
  <c r="H2810" i="57"/>
  <c r="I2810" i="57"/>
  <c r="G2811" i="57"/>
  <c r="H2811" i="57"/>
  <c r="I2811" i="57"/>
  <c r="G2812" i="57"/>
  <c r="H2812" i="57"/>
  <c r="I2812" i="57"/>
  <c r="G2813" i="57"/>
  <c r="H2813" i="57"/>
  <c r="I2813" i="57"/>
  <c r="G2814" i="57"/>
  <c r="H2814" i="57"/>
  <c r="I2814" i="57"/>
  <c r="G2815" i="57"/>
  <c r="H2815" i="57"/>
  <c r="I2815" i="57"/>
  <c r="G2816" i="57"/>
  <c r="H2816" i="57"/>
  <c r="I2816" i="57"/>
  <c r="G2817" i="57"/>
  <c r="H2817" i="57"/>
  <c r="I2817" i="57"/>
  <c r="G2818" i="57"/>
  <c r="H2818" i="57"/>
  <c r="I2818" i="57"/>
  <c r="G2819" i="57"/>
  <c r="H2819" i="57"/>
  <c r="I2819" i="57"/>
  <c r="G2820" i="57"/>
  <c r="H2820" i="57"/>
  <c r="I2820" i="57"/>
  <c r="G2821" i="57"/>
  <c r="H2821" i="57"/>
  <c r="I2821" i="57"/>
  <c r="G2822" i="57"/>
  <c r="H2822" i="57"/>
  <c r="I2822" i="57"/>
  <c r="G2823" i="57"/>
  <c r="H2823" i="57"/>
  <c r="I2823" i="57"/>
  <c r="G2824" i="57"/>
  <c r="H2824" i="57"/>
  <c r="I2824" i="57"/>
  <c r="G2825" i="57"/>
  <c r="H2825" i="57"/>
  <c r="I2825" i="57"/>
  <c r="G2826" i="57"/>
  <c r="H2826" i="57"/>
  <c r="I2826" i="57"/>
  <c r="G2827" i="57"/>
  <c r="H2827" i="57"/>
  <c r="I2827" i="57"/>
  <c r="G2828" i="57"/>
  <c r="H2828" i="57"/>
  <c r="I2828" i="57"/>
  <c r="G2829" i="57"/>
  <c r="H2829" i="57"/>
  <c r="I2829" i="57"/>
  <c r="G2830" i="57"/>
  <c r="H2830" i="57"/>
  <c r="I2830" i="57"/>
  <c r="G2831" i="57"/>
  <c r="H2831" i="57"/>
  <c r="I2831" i="57"/>
  <c r="G2832" i="57"/>
  <c r="H2832" i="57"/>
  <c r="I2832" i="57"/>
  <c r="G2833" i="57"/>
  <c r="H2833" i="57"/>
  <c r="I2833" i="57"/>
  <c r="G2834" i="57"/>
  <c r="H2834" i="57"/>
  <c r="I2834" i="57"/>
  <c r="G2835" i="57"/>
  <c r="H2835" i="57"/>
  <c r="I2835" i="57"/>
  <c r="G2836" i="57"/>
  <c r="H2836" i="57"/>
  <c r="I2836" i="57"/>
  <c r="G2837" i="57"/>
  <c r="H2837" i="57"/>
  <c r="I2837" i="57"/>
  <c r="G2838" i="57"/>
  <c r="H2838" i="57"/>
  <c r="I2838" i="57"/>
  <c r="G2839" i="57"/>
  <c r="H2839" i="57"/>
  <c r="I2839" i="57"/>
  <c r="G2840" i="57"/>
  <c r="H2840" i="57"/>
  <c r="I2840" i="57"/>
  <c r="G2841" i="57"/>
  <c r="H2841" i="57"/>
  <c r="I2841" i="57"/>
  <c r="G2842" i="57"/>
  <c r="H2842" i="57"/>
  <c r="I2842" i="57"/>
  <c r="G2843" i="57"/>
  <c r="H2843" i="57"/>
  <c r="I2843" i="57"/>
  <c r="G2844" i="57"/>
  <c r="H2844" i="57"/>
  <c r="I2844" i="57"/>
  <c r="G2845" i="57"/>
  <c r="H2845" i="57"/>
  <c r="I2845" i="57"/>
  <c r="G2846" i="57"/>
  <c r="H2846" i="57"/>
  <c r="I2846" i="57"/>
  <c r="G2848" i="57"/>
  <c r="H2848" i="57"/>
  <c r="I2848" i="57"/>
  <c r="G2849" i="57"/>
  <c r="H2849" i="57"/>
  <c r="I2849" i="57"/>
  <c r="G2850" i="57"/>
  <c r="H2850" i="57"/>
  <c r="I2850" i="57"/>
  <c r="G2851" i="57"/>
  <c r="H2851" i="57"/>
  <c r="I2851" i="57"/>
  <c r="G2852" i="57"/>
  <c r="H2852" i="57"/>
  <c r="I2852" i="57"/>
  <c r="G2853" i="57"/>
  <c r="H2853" i="57"/>
  <c r="I2853" i="57"/>
  <c r="G2854" i="57"/>
  <c r="H2854" i="57"/>
  <c r="I2854" i="57"/>
  <c r="G2855" i="57"/>
  <c r="H2855" i="57"/>
  <c r="I2855" i="57"/>
  <c r="G2856" i="57"/>
  <c r="H2856" i="57"/>
  <c r="I2856" i="57"/>
  <c r="G2857" i="57"/>
  <c r="H2857" i="57"/>
  <c r="I2857" i="57"/>
  <c r="G2858" i="57"/>
  <c r="H2858" i="57"/>
  <c r="I2858" i="57"/>
  <c r="G2859" i="57"/>
  <c r="H2859" i="57"/>
  <c r="I2859" i="57"/>
  <c r="G2860" i="57"/>
  <c r="H2860" i="57"/>
  <c r="I2860" i="57"/>
  <c r="G2861" i="57"/>
  <c r="H2861" i="57"/>
  <c r="I2861" i="57"/>
  <c r="G2862" i="57"/>
  <c r="H2862" i="57"/>
  <c r="I2862" i="57"/>
  <c r="G2863" i="57"/>
  <c r="H2863" i="57"/>
  <c r="I2863" i="57"/>
  <c r="G2864" i="57"/>
  <c r="H2864" i="57"/>
  <c r="I2864" i="57"/>
  <c r="G2865" i="57"/>
  <c r="H2865" i="57"/>
  <c r="I2865" i="57"/>
  <c r="G2866" i="57"/>
  <c r="H2866" i="57"/>
  <c r="I2866" i="57"/>
  <c r="G2867" i="57"/>
  <c r="H2867" i="57"/>
  <c r="I2867" i="57"/>
  <c r="G2869" i="57"/>
  <c r="H2869" i="57"/>
  <c r="I2869" i="57"/>
  <c r="G2870" i="57"/>
  <c r="H2870" i="57"/>
  <c r="I2870" i="57"/>
  <c r="G2871" i="57"/>
  <c r="H2871" i="57"/>
  <c r="I2871" i="57"/>
  <c r="G2872" i="57"/>
  <c r="H2872" i="57"/>
  <c r="I2872" i="57"/>
  <c r="G2873" i="57"/>
  <c r="H2873" i="57"/>
  <c r="I2873" i="57"/>
  <c r="G2874" i="57"/>
  <c r="H2874" i="57"/>
  <c r="I2874" i="57"/>
  <c r="G2875" i="57"/>
  <c r="H2875" i="57"/>
  <c r="I2875" i="57"/>
  <c r="G2876" i="57"/>
  <c r="H2876" i="57"/>
  <c r="I2876" i="57"/>
  <c r="G2877" i="57"/>
  <c r="H2877" i="57"/>
  <c r="I2877" i="57"/>
  <c r="G2878" i="57"/>
  <c r="H2878" i="57"/>
  <c r="I2878" i="57"/>
  <c r="G2879" i="57"/>
  <c r="H2879" i="57"/>
  <c r="I2879" i="57"/>
  <c r="G2880" i="57"/>
  <c r="H2880" i="57"/>
  <c r="I2880" i="57"/>
  <c r="G2881" i="57"/>
  <c r="H2881" i="57"/>
  <c r="I2881" i="57"/>
  <c r="G2883" i="57"/>
  <c r="H2883" i="57"/>
  <c r="I2883" i="57"/>
  <c r="G2885" i="57"/>
  <c r="H2885" i="57"/>
  <c r="I2885" i="57"/>
  <c r="G2886" i="57"/>
  <c r="H2886" i="57"/>
  <c r="I2886" i="57"/>
  <c r="G2887" i="57"/>
  <c r="H2887" i="57"/>
  <c r="I2887" i="57"/>
  <c r="G2888" i="57"/>
  <c r="H2888" i="57"/>
  <c r="I2888" i="57"/>
  <c r="G2889" i="57"/>
  <c r="H2889" i="57"/>
  <c r="I2889" i="57"/>
  <c r="G2890" i="57"/>
  <c r="H2890" i="57"/>
  <c r="I2890" i="57"/>
  <c r="G2891" i="57"/>
  <c r="H2891" i="57"/>
  <c r="I2891" i="57"/>
  <c r="G2892" i="57"/>
  <c r="H2892" i="57"/>
  <c r="I2892" i="57"/>
  <c r="G2893" i="57"/>
  <c r="H2893" i="57"/>
  <c r="I2893" i="57"/>
  <c r="G2894" i="57"/>
  <c r="H2894" i="57"/>
  <c r="I2894" i="57"/>
  <c r="G2895" i="57"/>
  <c r="H2895" i="57"/>
  <c r="I2895" i="57"/>
  <c r="G2896" i="57"/>
  <c r="H2896" i="57"/>
  <c r="I2896" i="57"/>
  <c r="G2897" i="57"/>
  <c r="H2897" i="57"/>
  <c r="I2897" i="57"/>
  <c r="G2898" i="57"/>
  <c r="H2898" i="57"/>
  <c r="I2898" i="57"/>
  <c r="G2899" i="57"/>
  <c r="H2899" i="57"/>
  <c r="I2899" i="57"/>
  <c r="G2900" i="57"/>
  <c r="H2900" i="57"/>
  <c r="I2900" i="57"/>
  <c r="G2902" i="57"/>
  <c r="H2902" i="57"/>
  <c r="I2902" i="57"/>
  <c r="G2903" i="57"/>
  <c r="H2903" i="57"/>
  <c r="I2903" i="57"/>
  <c r="G2904" i="57"/>
  <c r="H2904" i="57"/>
  <c r="I2904" i="57"/>
  <c r="G2905" i="57"/>
  <c r="H2905" i="57"/>
  <c r="I2905" i="57"/>
  <c r="G2906" i="57"/>
  <c r="H2906" i="57"/>
  <c r="I2906" i="57"/>
  <c r="G2907" i="57"/>
  <c r="H2907" i="57"/>
  <c r="I2907" i="57"/>
  <c r="G2910" i="57"/>
  <c r="H2910" i="57"/>
  <c r="I2910" i="57"/>
  <c r="G2912" i="57"/>
  <c r="H2912" i="57"/>
  <c r="I2912" i="57"/>
  <c r="G2913" i="57"/>
  <c r="H2913" i="57"/>
  <c r="I2913" i="57"/>
  <c r="G2914" i="57"/>
  <c r="H2914" i="57"/>
  <c r="I2914" i="57"/>
  <c r="G2915" i="57"/>
  <c r="H2915" i="57"/>
  <c r="I2915" i="57"/>
  <c r="G2916" i="57"/>
  <c r="H2916" i="57"/>
  <c r="I2916" i="57"/>
  <c r="G2917" i="57"/>
  <c r="H2917" i="57"/>
  <c r="I2917" i="57"/>
  <c r="G2918" i="57"/>
  <c r="H2918" i="57"/>
  <c r="I2918" i="57"/>
  <c r="G2919" i="57"/>
  <c r="H2919" i="57"/>
  <c r="I2919" i="57"/>
  <c r="G2920" i="57"/>
  <c r="H2920" i="57"/>
  <c r="I2920" i="57"/>
  <c r="G2921" i="57"/>
  <c r="H2921" i="57"/>
  <c r="I2921" i="57"/>
  <c r="G2922" i="57"/>
  <c r="H2922" i="57"/>
  <c r="I2922" i="57"/>
  <c r="G2923" i="57"/>
  <c r="H2923" i="57"/>
  <c r="I2923" i="57"/>
  <c r="G2924" i="57"/>
  <c r="H2924" i="57"/>
  <c r="I2924" i="57"/>
  <c r="G2925" i="57"/>
  <c r="H2925" i="57"/>
  <c r="I2925" i="57"/>
  <c r="G2926" i="57"/>
  <c r="H2926" i="57"/>
  <c r="I2926" i="57"/>
  <c r="G2927" i="57"/>
  <c r="H2927" i="57"/>
  <c r="I2927" i="57"/>
  <c r="G2929" i="57"/>
  <c r="H2929" i="57"/>
  <c r="I2929" i="57"/>
  <c r="G2930" i="57"/>
  <c r="H2930" i="57"/>
  <c r="I2930" i="57"/>
  <c r="G2931" i="57"/>
  <c r="H2931" i="57"/>
  <c r="I2931" i="57"/>
  <c r="G2932" i="57"/>
  <c r="H2932" i="57"/>
  <c r="I2932" i="57"/>
  <c r="G2933" i="57"/>
  <c r="H2933" i="57"/>
  <c r="I2933" i="57"/>
  <c r="G2934" i="57"/>
  <c r="H2934" i="57"/>
  <c r="I2934" i="57"/>
  <c r="G2935" i="57"/>
  <c r="H2935" i="57"/>
  <c r="I2935" i="57"/>
  <c r="G2936" i="57"/>
  <c r="H2936" i="57"/>
  <c r="I2936" i="57"/>
  <c r="G2937" i="57"/>
  <c r="H2937" i="57"/>
  <c r="I2937" i="57"/>
  <c r="G2938" i="57"/>
  <c r="H2938" i="57"/>
  <c r="I2938" i="57"/>
  <c r="G2939" i="57"/>
  <c r="H2939" i="57"/>
  <c r="I2939" i="57"/>
  <c r="G2940" i="57"/>
  <c r="H2940" i="57"/>
  <c r="I2940" i="57"/>
  <c r="G2941" i="57"/>
  <c r="H2941" i="57"/>
  <c r="I2941" i="57"/>
  <c r="G2942" i="57"/>
  <c r="H2942" i="57"/>
  <c r="I2942" i="57"/>
  <c r="G2943" i="57"/>
  <c r="H2943" i="57"/>
  <c r="I2943" i="57"/>
  <c r="G2944" i="57"/>
  <c r="H2944" i="57"/>
  <c r="I2944" i="57"/>
  <c r="G2945" i="57"/>
  <c r="H2945" i="57"/>
  <c r="I2945" i="57"/>
  <c r="G2946" i="57"/>
  <c r="H2946" i="57"/>
  <c r="I2946" i="57"/>
  <c r="G2947" i="57"/>
  <c r="H2947" i="57"/>
  <c r="I2947" i="57"/>
  <c r="G2948" i="57"/>
  <c r="H2948" i="57"/>
  <c r="I2948" i="57"/>
  <c r="G2949" i="57"/>
  <c r="H2949" i="57"/>
  <c r="I2949" i="57"/>
  <c r="G2950" i="57"/>
  <c r="H2950" i="57"/>
  <c r="I2950" i="57"/>
  <c r="G2951" i="57"/>
  <c r="H2951" i="57"/>
  <c r="I2951" i="57"/>
  <c r="G2952" i="57"/>
  <c r="H2952" i="57"/>
  <c r="I2952" i="57"/>
  <c r="G2953" i="57"/>
  <c r="H2953" i="57"/>
  <c r="I2953" i="57"/>
  <c r="G2955" i="57"/>
  <c r="H2955" i="57"/>
  <c r="I2955" i="57"/>
  <c r="G2956" i="57"/>
  <c r="H2956" i="57"/>
  <c r="I2956" i="57"/>
  <c r="G2957" i="57"/>
  <c r="H2957" i="57"/>
  <c r="I2957" i="57"/>
  <c r="G2958" i="57"/>
  <c r="H2958" i="57"/>
  <c r="I2958" i="57"/>
  <c r="G2959" i="57"/>
  <c r="H2959" i="57"/>
  <c r="I2959" i="57"/>
  <c r="G2960" i="57"/>
  <c r="H2960" i="57"/>
  <c r="I2960" i="57"/>
  <c r="G2961" i="57"/>
  <c r="H2961" i="57"/>
  <c r="I2961" i="57"/>
  <c r="G2962" i="57"/>
  <c r="H2962" i="57"/>
  <c r="I2962" i="57"/>
  <c r="G2963" i="57"/>
  <c r="H2963" i="57"/>
  <c r="I2963" i="57"/>
  <c r="G2964" i="57"/>
  <c r="H2964" i="57"/>
  <c r="I2964" i="57"/>
  <c r="G2965" i="57"/>
  <c r="H2965" i="57"/>
  <c r="I2965" i="57"/>
  <c r="G2966" i="57"/>
  <c r="H2966" i="57"/>
  <c r="I2966" i="57"/>
  <c r="G2967" i="57"/>
  <c r="H2967" i="57"/>
  <c r="I2967" i="57"/>
  <c r="G2968" i="57"/>
  <c r="H2968" i="57"/>
  <c r="I2968" i="57"/>
  <c r="G2969" i="57"/>
  <c r="H2969" i="57"/>
  <c r="I2969" i="57"/>
  <c r="G2970" i="57"/>
  <c r="H2970" i="57"/>
  <c r="I2970" i="57"/>
  <c r="G2971" i="57"/>
  <c r="H2971" i="57"/>
  <c r="I2971" i="57"/>
  <c r="G2972" i="57"/>
  <c r="H2972" i="57"/>
  <c r="I2972" i="57"/>
  <c r="G2973" i="57"/>
  <c r="H2973" i="57"/>
  <c r="I2973" i="57"/>
  <c r="G2974" i="57"/>
  <c r="H2974" i="57"/>
  <c r="I2974" i="57"/>
  <c r="G2975" i="57"/>
  <c r="H2975" i="57"/>
  <c r="I2975" i="57"/>
  <c r="G2976" i="57"/>
  <c r="H2976" i="57"/>
  <c r="I2976" i="57"/>
  <c r="G2977" i="57"/>
  <c r="H2977" i="57"/>
  <c r="I2977" i="57"/>
  <c r="G2978" i="57"/>
  <c r="H2978" i="57"/>
  <c r="I2978" i="57"/>
  <c r="G2979" i="57"/>
  <c r="H2979" i="57"/>
  <c r="I2979" i="57"/>
  <c r="G2980" i="57"/>
  <c r="H2980" i="57"/>
  <c r="I2980" i="57"/>
  <c r="G2981" i="57"/>
  <c r="H2981" i="57"/>
  <c r="I2981" i="57"/>
  <c r="G2982" i="57"/>
  <c r="H2982" i="57"/>
  <c r="I2982" i="57"/>
  <c r="G2983" i="57"/>
  <c r="H2983" i="57"/>
  <c r="I2983" i="57"/>
  <c r="G2984" i="57"/>
  <c r="H2984" i="57"/>
  <c r="I2984" i="57"/>
  <c r="G2985" i="57"/>
  <c r="H2985" i="57"/>
  <c r="I2985" i="57"/>
  <c r="G2986" i="57"/>
  <c r="H2986" i="57"/>
  <c r="I2986" i="57"/>
  <c r="G2987" i="57"/>
  <c r="H2987" i="57"/>
  <c r="I2987" i="57"/>
  <c r="G2988" i="57"/>
  <c r="H2988" i="57"/>
  <c r="I2988" i="57"/>
  <c r="G2989" i="57"/>
  <c r="H2989" i="57"/>
  <c r="I2989" i="57"/>
  <c r="G2990" i="57"/>
  <c r="H2990" i="57"/>
  <c r="I2990" i="57"/>
  <c r="G2991" i="57"/>
  <c r="H2991" i="57"/>
  <c r="I2991" i="57"/>
  <c r="G2992" i="57"/>
  <c r="H2992" i="57"/>
  <c r="I2992" i="57"/>
  <c r="G2993" i="57"/>
  <c r="H2993" i="57"/>
  <c r="I2993" i="57"/>
  <c r="G2994" i="57"/>
  <c r="H2994" i="57"/>
  <c r="I2994" i="57"/>
  <c r="G2995" i="57"/>
  <c r="H2995" i="57"/>
  <c r="I2995" i="57"/>
  <c r="G2996" i="57"/>
  <c r="H2996" i="57"/>
  <c r="I2996" i="57"/>
  <c r="G2997" i="57"/>
  <c r="H2997" i="57"/>
  <c r="I2997" i="57"/>
  <c r="G2998" i="57"/>
  <c r="H2998" i="57"/>
  <c r="I2998" i="57"/>
  <c r="G3000" i="57"/>
  <c r="H3000" i="57"/>
  <c r="I3000" i="57"/>
  <c r="G3001" i="57"/>
  <c r="H3001" i="57"/>
  <c r="I3001" i="57"/>
  <c r="G3002" i="57"/>
  <c r="H3002" i="57"/>
  <c r="I3002" i="57"/>
  <c r="G3003" i="57"/>
  <c r="H3003" i="57"/>
  <c r="I3003" i="57"/>
  <c r="G3004" i="57"/>
  <c r="H3004" i="57"/>
  <c r="I3004" i="57"/>
  <c r="G3005" i="57"/>
  <c r="H3005" i="57"/>
  <c r="I3005" i="57"/>
  <c r="G3006" i="57"/>
  <c r="H3006" i="57"/>
  <c r="I3006" i="57"/>
  <c r="G3007" i="57"/>
  <c r="H3007" i="57"/>
  <c r="I3007" i="57"/>
  <c r="G3008" i="57"/>
  <c r="H3008" i="57"/>
  <c r="I3008" i="57"/>
  <c r="G3009" i="57"/>
  <c r="H3009" i="57"/>
  <c r="I3009" i="57"/>
  <c r="G3010" i="57"/>
  <c r="H3010" i="57"/>
  <c r="I3010" i="57"/>
  <c r="G3011" i="57"/>
  <c r="H3011" i="57"/>
  <c r="I3011" i="57"/>
  <c r="G3012" i="57"/>
  <c r="H3012" i="57"/>
  <c r="I3012" i="57"/>
  <c r="G3013" i="57"/>
  <c r="H3013" i="57"/>
  <c r="I3013" i="57"/>
  <c r="G3014" i="57"/>
  <c r="H3014" i="57"/>
  <c r="I3014" i="57"/>
  <c r="G3015" i="57"/>
  <c r="H3015" i="57"/>
  <c r="I3015" i="57"/>
  <c r="G3016" i="57"/>
  <c r="H3016" i="57"/>
  <c r="I3016" i="57"/>
  <c r="G3017" i="57"/>
  <c r="H3017" i="57"/>
  <c r="I3017" i="57"/>
  <c r="G3018" i="57"/>
  <c r="H3018" i="57"/>
  <c r="I3018" i="57"/>
  <c r="G3019" i="57"/>
  <c r="H3019" i="57"/>
  <c r="I3019" i="57"/>
  <c r="G3020" i="57"/>
  <c r="H3020" i="57"/>
  <c r="I3020" i="57"/>
  <c r="G3021" i="57"/>
  <c r="H3021" i="57"/>
  <c r="I3021" i="57"/>
  <c r="G3022" i="57"/>
  <c r="H3022" i="57"/>
  <c r="I3022" i="57"/>
  <c r="G3024" i="57"/>
  <c r="H3024" i="57"/>
  <c r="I3024" i="57"/>
  <c r="G3025" i="57"/>
  <c r="H3025" i="57"/>
  <c r="I3025" i="57"/>
  <c r="G3026" i="57"/>
  <c r="H3026" i="57"/>
  <c r="I3026" i="57"/>
  <c r="G3028" i="57"/>
  <c r="H3028" i="57"/>
  <c r="I3028" i="57"/>
  <c r="G3029" i="57"/>
  <c r="H3029" i="57"/>
  <c r="I3029" i="57"/>
  <c r="G3030" i="57"/>
  <c r="H3030" i="57"/>
  <c r="I3030" i="57"/>
  <c r="G3032" i="57"/>
  <c r="H3032" i="57"/>
  <c r="I3032" i="57"/>
  <c r="G3033" i="57"/>
  <c r="H3033" i="57"/>
  <c r="I3033" i="57"/>
  <c r="G3034" i="57"/>
  <c r="H3034" i="57"/>
  <c r="I3034" i="57"/>
  <c r="G3035" i="57"/>
  <c r="H3035" i="57"/>
  <c r="I3035" i="57"/>
  <c r="G3036" i="57"/>
  <c r="H3036" i="57"/>
  <c r="I3036" i="57"/>
  <c r="G3037" i="57"/>
  <c r="H3037" i="57"/>
  <c r="I3037" i="57"/>
  <c r="G3038" i="57"/>
  <c r="H3038" i="57"/>
  <c r="I3038" i="57"/>
  <c r="G3039" i="57"/>
  <c r="H3039" i="57"/>
  <c r="I3039" i="57"/>
  <c r="G3040" i="57"/>
  <c r="H3040" i="57"/>
  <c r="I3040" i="57"/>
  <c r="G3041" i="57"/>
  <c r="H3041" i="57"/>
  <c r="I3041" i="57"/>
  <c r="G3042" i="57"/>
  <c r="H3042" i="57"/>
  <c r="I3042" i="57"/>
  <c r="G3043" i="57"/>
  <c r="H3043" i="57"/>
  <c r="I3043" i="57"/>
  <c r="G3044" i="57"/>
  <c r="H3044" i="57"/>
  <c r="I3044" i="57"/>
  <c r="G3045" i="57"/>
  <c r="H3045" i="57"/>
  <c r="I3045" i="57"/>
  <c r="G3046" i="57"/>
  <c r="H3046" i="57"/>
  <c r="I3046" i="57"/>
  <c r="G3047" i="57"/>
  <c r="H3047" i="57"/>
  <c r="I3047" i="57"/>
  <c r="G3048" i="57"/>
  <c r="H3048" i="57"/>
  <c r="I3048" i="57"/>
  <c r="G3049" i="57"/>
  <c r="H3049" i="57"/>
  <c r="I3049" i="57"/>
  <c r="G3050" i="57"/>
  <c r="H3050" i="57"/>
  <c r="I3050" i="57"/>
  <c r="G3051" i="57"/>
  <c r="H3051" i="57"/>
  <c r="I3051" i="57"/>
  <c r="G3053" i="57"/>
  <c r="H3053" i="57"/>
  <c r="I3053" i="57"/>
  <c r="G3054" i="57"/>
  <c r="H3054" i="57"/>
  <c r="I3054" i="57"/>
  <c r="G3055" i="57"/>
  <c r="H3055" i="57"/>
  <c r="I3055" i="57"/>
  <c r="G3056" i="57"/>
  <c r="H3056" i="57"/>
  <c r="I3056" i="57"/>
  <c r="G3057" i="57"/>
  <c r="H3057" i="57"/>
  <c r="I3057" i="57"/>
  <c r="G3058" i="57"/>
  <c r="H3058" i="57"/>
  <c r="I3058" i="57"/>
  <c r="G3059" i="57"/>
  <c r="H3059" i="57"/>
  <c r="I3059" i="57"/>
  <c r="G3060" i="57"/>
  <c r="H3060" i="57"/>
  <c r="I3060" i="57"/>
  <c r="G3061" i="57"/>
  <c r="H3061" i="57"/>
  <c r="I3061" i="57"/>
  <c r="G3062" i="57"/>
  <c r="H3062" i="57"/>
  <c r="I3062" i="57"/>
  <c r="G3063" i="57"/>
  <c r="H3063" i="57"/>
  <c r="I3063" i="57"/>
  <c r="G3064" i="57"/>
  <c r="H3064" i="57"/>
  <c r="I3064" i="57"/>
  <c r="G3065" i="57"/>
  <c r="H3065" i="57"/>
  <c r="I3065" i="57"/>
  <c r="G3066" i="57"/>
  <c r="H3066" i="57"/>
  <c r="I3066" i="57"/>
  <c r="G3067" i="57"/>
  <c r="H3067" i="57"/>
  <c r="I3067" i="57"/>
  <c r="G3068" i="57"/>
  <c r="H3068" i="57"/>
  <c r="I3068" i="57"/>
  <c r="G3069" i="57"/>
  <c r="H3069" i="57"/>
  <c r="I3069" i="57"/>
  <c r="G3070" i="57"/>
  <c r="H3070" i="57"/>
  <c r="I3070" i="57"/>
  <c r="G3071" i="57"/>
  <c r="H3071" i="57"/>
  <c r="I3071" i="57"/>
  <c r="G3072" i="57"/>
  <c r="H3072" i="57"/>
  <c r="I3072" i="57"/>
  <c r="G3074" i="57"/>
  <c r="H3074" i="57"/>
  <c r="I3074" i="57"/>
  <c r="G3075" i="57"/>
  <c r="H3075" i="57"/>
  <c r="I3075" i="57"/>
  <c r="G3076" i="57"/>
  <c r="H3076" i="57"/>
  <c r="I3076" i="57"/>
  <c r="G3077" i="57"/>
  <c r="H3077" i="57"/>
  <c r="I3077" i="57"/>
  <c r="G3078" i="57"/>
  <c r="H3078" i="57"/>
  <c r="I3078" i="57"/>
  <c r="G3079" i="57"/>
  <c r="H3079" i="57"/>
  <c r="I3079" i="57"/>
  <c r="G3080" i="57"/>
  <c r="H3080" i="57"/>
  <c r="I3080" i="57"/>
  <c r="G3081" i="57"/>
  <c r="H3081" i="57"/>
  <c r="I3081" i="57"/>
  <c r="G3082" i="57"/>
  <c r="H3082" i="57"/>
  <c r="I3082" i="57"/>
  <c r="G3083" i="57"/>
  <c r="H3083" i="57"/>
  <c r="I3083" i="57"/>
  <c r="G3084" i="57"/>
  <c r="H3084" i="57"/>
  <c r="I3084" i="57"/>
  <c r="G3085" i="57"/>
  <c r="H3085" i="57"/>
  <c r="I3085" i="57"/>
  <c r="G3086" i="57"/>
  <c r="H3086" i="57"/>
  <c r="I3086" i="57"/>
  <c r="G3087" i="57"/>
  <c r="H3087" i="57"/>
  <c r="I3087" i="57"/>
  <c r="G3088" i="57"/>
  <c r="H3088" i="57"/>
  <c r="I3088" i="57"/>
  <c r="G3089" i="57"/>
  <c r="H3089" i="57"/>
  <c r="I3089" i="57"/>
  <c r="G3090" i="57"/>
  <c r="H3090" i="57"/>
  <c r="I3090" i="57"/>
  <c r="G3091" i="57"/>
  <c r="H3091" i="57"/>
  <c r="I3091" i="57"/>
  <c r="G3092" i="57"/>
  <c r="H3092" i="57"/>
  <c r="I3092" i="57"/>
  <c r="G3093" i="57"/>
  <c r="H3093" i="57"/>
  <c r="I3093" i="57"/>
  <c r="G3094" i="57"/>
  <c r="H3094" i="57"/>
  <c r="I3094" i="57"/>
  <c r="G3095" i="57"/>
  <c r="H3095" i="57"/>
  <c r="I3095" i="57"/>
  <c r="G3096" i="57"/>
  <c r="H3096" i="57"/>
  <c r="I3096" i="57"/>
  <c r="G3097" i="57"/>
  <c r="H3097" i="57"/>
  <c r="I3097" i="57"/>
  <c r="G3098" i="57"/>
  <c r="H3098" i="57"/>
  <c r="I3098" i="57"/>
  <c r="G3101" i="57"/>
  <c r="H3101" i="57"/>
  <c r="I3101" i="57"/>
  <c r="G3103" i="57"/>
  <c r="H3103" i="57"/>
  <c r="I3103" i="57"/>
  <c r="G3104" i="57"/>
  <c r="H3104" i="57"/>
  <c r="I3104" i="57"/>
  <c r="G3105" i="57"/>
  <c r="H3105" i="57"/>
  <c r="I3105" i="57"/>
  <c r="G3106" i="57"/>
  <c r="H3106" i="57"/>
  <c r="I3106" i="57"/>
  <c r="G3107" i="57"/>
  <c r="H3107" i="57"/>
  <c r="I3107" i="57"/>
  <c r="G3108" i="57"/>
  <c r="H3108" i="57"/>
  <c r="I3108" i="57"/>
  <c r="G3109" i="57"/>
  <c r="H3109" i="57"/>
  <c r="I3109" i="57"/>
  <c r="G3110" i="57"/>
  <c r="H3110" i="57"/>
  <c r="I3110" i="57"/>
  <c r="G3111" i="57"/>
  <c r="H3111" i="57"/>
  <c r="I3111" i="57"/>
  <c r="G3112" i="57"/>
  <c r="H3112" i="57"/>
  <c r="I3112" i="57"/>
  <c r="G3113" i="57"/>
  <c r="H3113" i="57"/>
  <c r="I3113" i="57"/>
  <c r="G3114" i="57"/>
  <c r="H3114" i="57"/>
  <c r="I3114" i="57"/>
  <c r="G3115" i="57"/>
  <c r="H3115" i="57"/>
  <c r="I3115" i="57"/>
  <c r="G3116" i="57"/>
  <c r="H3116" i="57"/>
  <c r="I3116" i="57"/>
  <c r="G3117" i="57"/>
  <c r="H3117" i="57"/>
  <c r="I3117" i="57"/>
  <c r="G3118" i="57"/>
  <c r="H3118" i="57"/>
  <c r="I3118" i="57"/>
  <c r="G3119" i="57"/>
  <c r="H3119" i="57"/>
  <c r="I3119" i="57"/>
  <c r="G3120" i="57"/>
  <c r="H3120" i="57"/>
  <c r="I3120" i="57"/>
  <c r="G3121" i="57"/>
  <c r="H3121" i="57"/>
  <c r="I3121" i="57"/>
  <c r="G3122" i="57"/>
  <c r="H3122" i="57"/>
  <c r="I3122" i="57"/>
  <c r="G3123" i="57"/>
  <c r="H3123" i="57"/>
  <c r="I3123" i="57"/>
  <c r="G3124" i="57"/>
  <c r="H3124" i="57"/>
  <c r="I3124" i="57"/>
  <c r="G3125" i="57"/>
  <c r="H3125" i="57"/>
  <c r="I3125" i="57"/>
  <c r="G3126" i="57"/>
  <c r="H3126" i="57"/>
  <c r="I3126" i="57"/>
  <c r="G3127" i="57"/>
  <c r="H3127" i="57"/>
  <c r="I3127" i="57"/>
  <c r="G3128" i="57"/>
  <c r="H3128" i="57"/>
  <c r="I3128" i="57"/>
  <c r="G3129" i="57"/>
  <c r="H3129" i="57"/>
  <c r="I3129" i="57"/>
  <c r="G3130" i="57"/>
  <c r="H3130" i="57"/>
  <c r="I3130" i="57"/>
  <c r="G3131" i="57"/>
  <c r="H3131" i="57"/>
  <c r="I3131" i="57"/>
  <c r="G3132" i="57"/>
  <c r="H3132" i="57"/>
  <c r="I3132" i="57"/>
  <c r="G3133" i="57"/>
  <c r="H3133" i="57"/>
  <c r="I3133" i="57"/>
  <c r="G3134" i="57"/>
  <c r="H3134" i="57"/>
  <c r="I3134" i="57"/>
  <c r="G3135" i="57"/>
  <c r="H3135" i="57"/>
  <c r="I3135" i="57"/>
  <c r="G3136" i="57"/>
  <c r="H3136" i="57"/>
  <c r="I3136" i="57"/>
  <c r="G3137" i="57"/>
  <c r="H3137" i="57"/>
  <c r="I3137" i="57"/>
  <c r="G3138" i="57"/>
  <c r="H3138" i="57"/>
  <c r="I3138" i="57"/>
  <c r="G3139" i="57"/>
  <c r="H3139" i="57"/>
  <c r="I3139" i="57"/>
  <c r="G3140" i="57"/>
  <c r="H3140" i="57"/>
  <c r="I3140" i="57"/>
  <c r="G3141" i="57"/>
  <c r="H3141" i="57"/>
  <c r="I3141" i="57"/>
  <c r="G3142" i="57"/>
  <c r="H3142" i="57"/>
  <c r="I3142" i="57"/>
  <c r="G3143" i="57"/>
  <c r="H3143" i="57"/>
  <c r="I3143" i="57"/>
  <c r="G3144" i="57"/>
  <c r="H3144" i="57"/>
  <c r="I3144" i="57"/>
  <c r="G3145" i="57"/>
  <c r="H3145" i="57"/>
  <c r="I3145" i="57"/>
  <c r="G3146" i="57"/>
  <c r="H3146" i="57"/>
  <c r="I3146" i="57"/>
  <c r="G3147" i="57"/>
  <c r="H3147" i="57"/>
  <c r="I3147" i="57"/>
  <c r="G3148" i="57"/>
  <c r="H3148" i="57"/>
  <c r="I3148" i="57"/>
  <c r="G3149" i="57"/>
  <c r="H3149" i="57"/>
  <c r="I3149" i="57"/>
  <c r="G3150" i="57"/>
  <c r="H3150" i="57"/>
  <c r="I3150" i="57"/>
  <c r="G3151" i="57"/>
  <c r="H3151" i="57"/>
  <c r="I3151" i="57"/>
  <c r="G3152" i="57"/>
  <c r="H3152" i="57"/>
  <c r="I3152" i="57"/>
  <c r="G3153" i="57"/>
  <c r="H3153" i="57"/>
  <c r="I3153" i="57"/>
  <c r="G3154" i="57"/>
  <c r="H3154" i="57"/>
  <c r="I3154" i="57"/>
  <c r="G3155" i="57"/>
  <c r="H3155" i="57"/>
  <c r="I3155" i="57"/>
  <c r="G3156" i="57"/>
  <c r="H3156" i="57"/>
  <c r="I3156" i="57"/>
  <c r="G3157" i="57"/>
  <c r="H3157" i="57"/>
  <c r="I3157" i="57"/>
  <c r="G3158" i="57"/>
  <c r="H3158" i="57"/>
  <c r="I3158" i="57"/>
  <c r="G3159" i="57"/>
  <c r="H3159" i="57"/>
  <c r="I3159" i="57"/>
  <c r="G3160" i="57"/>
  <c r="H3160" i="57"/>
  <c r="I3160" i="57"/>
  <c r="G3162" i="57"/>
  <c r="H3162" i="57"/>
  <c r="I3162" i="57"/>
  <c r="G3163" i="57"/>
  <c r="H3163" i="57"/>
  <c r="I3163" i="57"/>
  <c r="G3164" i="57"/>
  <c r="H3164" i="57"/>
  <c r="I3164" i="57"/>
  <c r="G3165" i="57"/>
  <c r="H3165" i="57"/>
  <c r="I3165" i="57"/>
  <c r="G3166" i="57"/>
  <c r="H3166" i="57"/>
  <c r="I3166" i="57"/>
  <c r="G3167" i="57"/>
  <c r="H3167" i="57"/>
  <c r="I3167" i="57"/>
  <c r="G3168" i="57"/>
  <c r="H3168" i="57"/>
  <c r="I3168" i="57"/>
  <c r="G3169" i="57"/>
  <c r="H3169" i="57"/>
  <c r="I3169" i="57"/>
  <c r="G3170" i="57"/>
  <c r="H3170" i="57"/>
  <c r="I3170" i="57"/>
  <c r="G3171" i="57"/>
  <c r="H3171" i="57"/>
  <c r="I3171" i="57"/>
  <c r="G3172" i="57"/>
  <c r="H3172" i="57"/>
  <c r="I3172" i="57"/>
  <c r="G3173" i="57"/>
  <c r="H3173" i="57"/>
  <c r="I3173" i="57"/>
  <c r="G3174" i="57"/>
  <c r="H3174" i="57"/>
  <c r="I3174" i="57"/>
  <c r="G3175" i="57"/>
  <c r="H3175" i="57"/>
  <c r="I3175" i="57"/>
  <c r="G3176" i="57"/>
  <c r="H3176" i="57"/>
  <c r="I3176" i="57"/>
  <c r="G3178" i="57"/>
  <c r="H3178" i="57"/>
  <c r="I3178" i="57"/>
  <c r="G3179" i="57"/>
  <c r="H3179" i="57"/>
  <c r="I3179" i="57"/>
  <c r="G3180" i="57"/>
  <c r="H3180" i="57"/>
  <c r="I3180" i="57"/>
  <c r="G3181" i="57"/>
  <c r="H3181" i="57"/>
  <c r="I3181" i="57"/>
  <c r="G3182" i="57"/>
  <c r="H3182" i="57"/>
  <c r="I3182" i="57"/>
  <c r="G3184" i="57"/>
  <c r="H3184" i="57"/>
  <c r="I3184" i="57"/>
  <c r="G3185" i="57"/>
  <c r="H3185" i="57"/>
  <c r="I3185" i="57"/>
  <c r="G3186" i="57"/>
  <c r="H3186" i="57"/>
  <c r="I3186" i="57"/>
  <c r="G3187" i="57"/>
  <c r="H3187" i="57"/>
  <c r="I3187" i="57"/>
  <c r="G3188" i="57"/>
  <c r="H3188" i="57"/>
  <c r="I3188" i="57"/>
  <c r="G3189" i="57"/>
  <c r="H3189" i="57"/>
  <c r="I3189" i="57"/>
  <c r="G3190" i="57"/>
  <c r="H3190" i="57"/>
  <c r="I3190" i="57"/>
  <c r="G3191" i="57"/>
  <c r="H3191" i="57"/>
  <c r="I3191" i="57"/>
  <c r="G3192" i="57"/>
  <c r="H3192" i="57"/>
  <c r="I3192" i="57"/>
  <c r="G3193" i="57"/>
  <c r="H3193" i="57"/>
  <c r="I3193" i="57"/>
  <c r="G3194" i="57"/>
  <c r="H3194" i="57"/>
  <c r="I3194" i="57"/>
  <c r="G3195" i="57"/>
  <c r="H3195" i="57"/>
  <c r="I3195" i="57"/>
  <c r="G3196" i="57"/>
  <c r="H3196" i="57"/>
  <c r="I3196" i="57"/>
  <c r="G3197" i="57"/>
  <c r="H3197" i="57"/>
  <c r="I3197" i="57"/>
  <c r="G3198" i="57"/>
  <c r="H3198" i="57"/>
  <c r="I3198" i="57"/>
  <c r="G3199" i="57"/>
  <c r="H3199" i="57"/>
  <c r="I3199" i="57"/>
  <c r="G3200" i="57"/>
  <c r="H3200" i="57"/>
  <c r="I3200" i="57"/>
  <c r="G3201" i="57"/>
  <c r="H3201" i="57"/>
  <c r="I3201" i="57"/>
  <c r="G3202" i="57"/>
  <c r="H3202" i="57"/>
  <c r="I3202" i="57"/>
  <c r="G3203" i="57"/>
  <c r="H3203" i="57"/>
  <c r="I3203" i="57"/>
  <c r="G3204" i="57"/>
  <c r="H3204" i="57"/>
  <c r="I3204" i="57"/>
  <c r="G3205" i="57"/>
  <c r="H3205" i="57"/>
  <c r="I3205" i="57"/>
  <c r="G3206" i="57"/>
  <c r="H3206" i="57"/>
  <c r="I3206" i="57"/>
  <c r="G3207" i="57"/>
  <c r="H3207" i="57"/>
  <c r="I3207" i="57"/>
  <c r="G3208" i="57"/>
  <c r="H3208" i="57"/>
  <c r="I3208" i="57"/>
  <c r="G3209" i="57"/>
  <c r="H3209" i="57"/>
  <c r="I3209" i="57"/>
  <c r="G3211" i="57"/>
  <c r="H3211" i="57"/>
  <c r="I3211" i="57"/>
  <c r="G3212" i="57"/>
  <c r="H3212" i="57"/>
  <c r="I3212" i="57"/>
  <c r="G3213" i="57"/>
  <c r="H3213" i="57"/>
  <c r="I3213" i="57"/>
  <c r="G3214" i="57"/>
  <c r="H3214" i="57"/>
  <c r="I3214" i="57"/>
  <c r="G3216" i="57"/>
  <c r="H3216" i="57"/>
  <c r="I3216" i="57"/>
  <c r="G3217" i="57"/>
  <c r="H3217" i="57"/>
  <c r="I3217" i="57"/>
  <c r="G3218" i="57"/>
  <c r="H3218" i="57"/>
  <c r="I3218" i="57"/>
  <c r="G3219" i="57"/>
  <c r="H3219" i="57"/>
  <c r="I3219" i="57"/>
  <c r="G3220" i="57"/>
  <c r="H3220" i="57"/>
  <c r="I3220" i="57"/>
  <c r="G3221" i="57"/>
  <c r="H3221" i="57"/>
  <c r="I3221" i="57"/>
  <c r="G3222" i="57"/>
  <c r="H3222" i="57"/>
  <c r="I3222" i="57"/>
  <c r="G3223" i="57"/>
  <c r="H3223" i="57"/>
  <c r="I3223" i="57"/>
  <c r="G3224" i="57"/>
  <c r="H3224" i="57"/>
  <c r="I3224" i="57"/>
  <c r="G3225" i="57"/>
  <c r="H3225" i="57"/>
  <c r="I3225" i="57"/>
  <c r="G3226" i="57"/>
  <c r="H3226" i="57"/>
  <c r="I3226" i="57"/>
  <c r="G3227" i="57"/>
  <c r="H3227" i="57"/>
  <c r="I3227" i="57"/>
  <c r="G3228" i="57"/>
  <c r="H3228" i="57"/>
  <c r="I3228" i="57"/>
  <c r="G3229" i="57"/>
  <c r="H3229" i="57"/>
  <c r="I3229" i="57"/>
  <c r="G3230" i="57"/>
  <c r="H3230" i="57"/>
  <c r="I3230" i="57"/>
  <c r="G3231" i="57"/>
  <c r="H3231" i="57"/>
  <c r="I3231" i="57"/>
  <c r="G3232" i="57"/>
  <c r="H3232" i="57"/>
  <c r="I3232" i="57"/>
  <c r="G3233" i="57"/>
  <c r="H3233" i="57"/>
  <c r="I3233" i="57"/>
  <c r="G3234" i="57"/>
  <c r="H3234" i="57"/>
  <c r="I3234" i="57"/>
  <c r="G3235" i="57"/>
  <c r="H3235" i="57"/>
  <c r="I3235" i="57"/>
  <c r="G3236" i="57"/>
  <c r="H3236" i="57"/>
  <c r="I3236" i="57"/>
  <c r="G3237" i="57"/>
  <c r="H3237" i="57"/>
  <c r="I3237" i="57"/>
  <c r="G3238" i="57"/>
  <c r="H3238" i="57"/>
  <c r="I3238" i="57"/>
  <c r="G3239" i="57"/>
  <c r="H3239" i="57"/>
  <c r="I3239" i="57"/>
  <c r="G3240" i="57"/>
  <c r="H3240" i="57"/>
  <c r="I3240" i="57"/>
  <c r="G3242" i="57"/>
  <c r="H3242" i="57"/>
  <c r="I3242" i="57"/>
  <c r="G3243" i="57"/>
  <c r="H3243" i="57"/>
  <c r="I3243" i="57"/>
  <c r="G3244" i="57"/>
  <c r="H3244" i="57"/>
  <c r="I3244" i="57"/>
  <c r="G3245" i="57"/>
  <c r="H3245" i="57"/>
  <c r="I3245" i="57"/>
  <c r="G3246" i="57"/>
  <c r="H3246" i="57"/>
  <c r="I3246" i="57"/>
  <c r="G3248" i="57"/>
  <c r="H3248" i="57"/>
  <c r="I3248" i="57"/>
  <c r="G3249" i="57"/>
  <c r="H3249" i="57"/>
  <c r="I3249" i="57"/>
  <c r="G3250" i="57"/>
  <c r="H3250" i="57"/>
  <c r="I3250" i="57"/>
  <c r="G3251" i="57"/>
  <c r="H3251" i="57"/>
  <c r="I3251" i="57"/>
  <c r="G3252" i="57"/>
  <c r="H3252" i="57"/>
  <c r="I3252" i="57"/>
  <c r="G3253" i="57"/>
  <c r="H3253" i="57"/>
  <c r="I3253" i="57"/>
  <c r="G3254" i="57"/>
  <c r="H3254" i="57"/>
  <c r="I3254" i="57"/>
  <c r="G3256" i="57"/>
  <c r="H3256" i="57"/>
  <c r="I3256" i="57"/>
  <c r="G3257" i="57"/>
  <c r="H3257" i="57"/>
  <c r="I3257" i="57"/>
  <c r="G3258" i="57"/>
  <c r="H3258" i="57"/>
  <c r="I3258" i="57"/>
  <c r="G3259" i="57"/>
  <c r="H3259" i="57"/>
  <c r="I3259" i="57"/>
  <c r="G3260" i="57"/>
  <c r="H3260" i="57"/>
  <c r="I3260" i="57"/>
  <c r="G3261" i="57"/>
  <c r="H3261" i="57"/>
  <c r="I3261" i="57"/>
  <c r="G3262" i="57"/>
  <c r="H3262" i="57"/>
  <c r="I3262" i="57"/>
  <c r="G3263" i="57"/>
  <c r="H3263" i="57"/>
  <c r="I3263" i="57"/>
  <c r="G3264" i="57"/>
  <c r="H3264" i="57"/>
  <c r="I3264" i="57"/>
  <c r="G3265" i="57"/>
  <c r="H3265" i="57"/>
  <c r="I3265" i="57"/>
  <c r="G3266" i="57"/>
  <c r="H3266" i="57"/>
  <c r="I3266" i="57"/>
  <c r="G3268" i="57"/>
  <c r="H3268" i="57"/>
  <c r="I3268" i="57"/>
  <c r="G3269" i="57"/>
  <c r="H3269" i="57"/>
  <c r="I3269" i="57"/>
  <c r="G3270" i="57"/>
  <c r="H3270" i="57"/>
  <c r="I3270" i="57"/>
  <c r="G3271" i="57"/>
  <c r="H3271" i="57"/>
  <c r="I3271" i="57"/>
  <c r="G3273" i="57"/>
  <c r="H3273" i="57"/>
  <c r="I3273" i="57"/>
  <c r="G3274" i="57"/>
  <c r="H3274" i="57"/>
  <c r="I3274" i="57"/>
  <c r="G3275" i="57"/>
  <c r="H3275" i="57"/>
  <c r="I3275" i="57"/>
  <c r="G3276" i="57"/>
  <c r="H3276" i="57"/>
  <c r="I3276" i="57"/>
  <c r="G3277" i="57"/>
  <c r="H3277" i="57"/>
  <c r="I3277" i="57"/>
  <c r="G3278" i="57"/>
  <c r="H3278" i="57"/>
  <c r="I3278" i="57"/>
  <c r="G3279" i="57"/>
  <c r="H3279" i="57"/>
  <c r="I3279" i="57"/>
  <c r="G3280" i="57"/>
  <c r="H3280" i="57"/>
  <c r="I3280" i="57"/>
  <c r="G3281" i="57"/>
  <c r="H3281" i="57"/>
  <c r="I3281" i="57"/>
  <c r="G3282" i="57"/>
  <c r="H3282" i="57"/>
  <c r="I3282" i="57"/>
  <c r="G3283" i="57"/>
  <c r="H3283" i="57"/>
  <c r="I3283" i="57"/>
  <c r="G3284" i="57"/>
  <c r="H3284" i="57"/>
  <c r="I3284" i="57"/>
  <c r="G3285" i="57"/>
  <c r="H3285" i="57"/>
  <c r="I3285" i="57"/>
  <c r="G3286" i="57"/>
  <c r="H3286" i="57"/>
  <c r="I3286" i="57"/>
  <c r="G3287" i="57"/>
  <c r="H3287" i="57"/>
  <c r="I3287" i="57"/>
  <c r="G3288" i="57"/>
  <c r="H3288" i="57"/>
  <c r="I3288" i="57"/>
  <c r="G3289" i="57"/>
  <c r="H3289" i="57"/>
  <c r="I3289" i="57"/>
  <c r="G3290" i="57"/>
  <c r="H3290" i="57"/>
  <c r="I3290" i="57"/>
  <c r="G3291" i="57"/>
  <c r="H3291" i="57"/>
  <c r="I3291" i="57"/>
  <c r="G3292" i="57"/>
  <c r="H3292" i="57"/>
  <c r="I3292" i="57"/>
  <c r="G3293" i="57"/>
  <c r="H3293" i="57"/>
  <c r="I3293" i="57"/>
  <c r="G3294" i="57"/>
  <c r="H3294" i="57"/>
  <c r="I3294" i="57"/>
  <c r="G3295" i="57"/>
  <c r="H3295" i="57"/>
  <c r="I3295" i="57"/>
  <c r="G3297" i="57"/>
  <c r="H3297" i="57"/>
  <c r="I3297" i="57"/>
  <c r="G3298" i="57"/>
  <c r="H3298" i="57"/>
  <c r="I3298" i="57"/>
  <c r="G3299" i="57"/>
  <c r="H3299" i="57"/>
  <c r="I3299" i="57"/>
  <c r="G3300" i="57"/>
  <c r="H3300" i="57"/>
  <c r="I3300" i="57"/>
  <c r="G3301" i="57"/>
  <c r="H3301" i="57"/>
  <c r="I3301" i="57"/>
  <c r="G3302" i="57"/>
  <c r="H3302" i="57"/>
  <c r="I3302" i="57"/>
  <c r="G3303" i="57"/>
  <c r="H3303" i="57"/>
  <c r="I3303" i="57"/>
  <c r="G3304" i="57"/>
  <c r="H3304" i="57"/>
  <c r="I3304" i="57"/>
  <c r="G3305" i="57"/>
  <c r="H3305" i="57"/>
  <c r="I3305" i="57"/>
  <c r="G3306" i="57"/>
  <c r="H3306" i="57"/>
  <c r="I3306" i="57"/>
  <c r="G3307" i="57"/>
  <c r="H3307" i="57"/>
  <c r="I3307" i="57"/>
  <c r="G3308" i="57"/>
  <c r="H3308" i="57"/>
  <c r="I3308" i="57"/>
  <c r="G3309" i="57"/>
  <c r="H3309" i="57"/>
  <c r="I3309" i="57"/>
  <c r="G3310" i="57"/>
  <c r="H3310" i="57"/>
  <c r="I3310" i="57"/>
  <c r="G3311" i="57"/>
  <c r="H3311" i="57"/>
  <c r="I3311" i="57"/>
  <c r="G3312" i="57"/>
  <c r="H3312" i="57"/>
  <c r="I3312" i="57"/>
  <c r="G3313" i="57"/>
  <c r="H3313" i="57"/>
  <c r="I3313" i="57"/>
  <c r="G3314" i="57"/>
  <c r="H3314" i="57"/>
  <c r="I3314" i="57"/>
  <c r="G3315" i="57"/>
  <c r="H3315" i="57"/>
  <c r="I3315" i="57"/>
  <c r="G3316" i="57"/>
  <c r="H3316" i="57"/>
  <c r="I3316" i="57"/>
  <c r="G3317" i="57"/>
  <c r="H3317" i="57"/>
  <c r="I3317" i="57"/>
  <c r="G3318" i="57"/>
  <c r="H3318" i="57"/>
  <c r="I3318" i="57"/>
  <c r="G3319" i="57"/>
  <c r="H3319" i="57"/>
  <c r="I3319" i="57"/>
  <c r="G3320" i="57"/>
  <c r="H3320" i="57"/>
  <c r="I3320" i="57"/>
  <c r="G3321" i="57"/>
  <c r="H3321" i="57"/>
  <c r="I3321" i="57"/>
  <c r="G3323" i="57"/>
  <c r="H3323" i="57"/>
  <c r="I3323" i="57"/>
  <c r="G3324" i="57"/>
  <c r="H3324" i="57"/>
  <c r="I3324" i="57"/>
  <c r="G3325" i="57"/>
  <c r="H3325" i="57"/>
  <c r="I3325" i="57"/>
  <c r="G3326" i="57"/>
  <c r="H3326" i="57"/>
  <c r="I3326" i="57"/>
  <c r="G3327" i="57"/>
  <c r="H3327" i="57"/>
  <c r="I3327" i="57"/>
  <c r="G3328" i="57"/>
  <c r="H3328" i="57"/>
  <c r="I3328" i="57"/>
  <c r="G3329" i="57"/>
  <c r="H3329" i="57"/>
  <c r="I3329" i="57"/>
  <c r="G3331" i="57"/>
  <c r="H3331" i="57"/>
  <c r="I3331" i="57"/>
  <c r="G3332" i="57"/>
  <c r="H3332" i="57"/>
  <c r="I3332" i="57"/>
  <c r="G3333" i="57"/>
  <c r="H3333" i="57"/>
  <c r="I3333" i="57"/>
  <c r="G3334" i="57"/>
  <c r="H3334" i="57"/>
  <c r="I3334" i="57"/>
  <c r="G3335" i="57"/>
  <c r="H3335" i="57"/>
  <c r="I3335" i="57"/>
  <c r="G3336" i="57"/>
  <c r="H3336" i="57"/>
  <c r="I3336" i="57"/>
  <c r="G3337" i="57"/>
  <c r="H3337" i="57"/>
  <c r="I3337" i="57"/>
  <c r="G3338" i="57"/>
  <c r="H3338" i="57"/>
  <c r="I3338" i="57"/>
  <c r="G3339" i="57"/>
  <c r="H3339" i="57"/>
  <c r="I3339" i="57"/>
  <c r="G3340" i="57"/>
  <c r="H3340" i="57"/>
  <c r="I3340" i="57"/>
  <c r="G3342" i="57"/>
  <c r="H3342" i="57"/>
  <c r="I3342" i="57"/>
  <c r="G3343" i="57"/>
  <c r="H3343" i="57"/>
  <c r="I3343" i="57"/>
  <c r="G3344" i="57"/>
  <c r="H3344" i="57"/>
  <c r="I3344" i="57"/>
  <c r="G3345" i="57"/>
  <c r="H3345" i="57"/>
  <c r="I3345" i="57"/>
  <c r="G3346" i="57"/>
  <c r="H3346" i="57"/>
  <c r="I3346" i="57"/>
  <c r="G3347" i="57"/>
  <c r="H3347" i="57"/>
  <c r="I3347" i="57"/>
  <c r="G3348" i="57"/>
  <c r="H3348" i="57"/>
  <c r="I3348" i="57"/>
  <c r="G3349" i="57"/>
  <c r="H3349" i="57"/>
  <c r="I3349" i="57"/>
  <c r="G3350" i="57"/>
  <c r="H3350" i="57"/>
  <c r="I3350" i="57"/>
  <c r="G3351" i="57"/>
  <c r="H3351" i="57"/>
  <c r="I3351" i="57"/>
  <c r="G3352" i="57"/>
  <c r="H3352" i="57"/>
  <c r="I3352" i="57"/>
  <c r="G3353" i="57"/>
  <c r="H3353" i="57"/>
  <c r="I3353" i="57"/>
  <c r="G3354" i="57"/>
  <c r="H3354" i="57"/>
  <c r="I3354" i="57"/>
  <c r="G3355" i="57"/>
  <c r="H3355" i="57"/>
  <c r="I3355" i="57"/>
  <c r="G3356" i="57"/>
  <c r="H3356" i="57"/>
  <c r="I3356" i="57"/>
  <c r="G3357" i="57"/>
  <c r="H3357" i="57"/>
  <c r="I3357" i="57"/>
  <c r="G3358" i="57"/>
  <c r="H3358" i="57"/>
  <c r="I3358" i="57"/>
  <c r="G3359" i="57"/>
  <c r="H3359" i="57"/>
  <c r="I3359" i="57"/>
  <c r="G3360" i="57"/>
  <c r="H3360" i="57"/>
  <c r="I3360" i="57"/>
  <c r="G3361" i="57"/>
  <c r="H3361" i="57"/>
  <c r="I3361" i="57"/>
  <c r="G3362" i="57"/>
  <c r="H3362" i="57"/>
  <c r="I3362" i="57"/>
  <c r="G3363" i="57"/>
  <c r="H3363" i="57"/>
  <c r="I3363" i="57"/>
  <c r="G3364" i="57"/>
  <c r="H3364" i="57"/>
  <c r="I3364" i="57"/>
  <c r="G3365" i="57"/>
  <c r="H3365" i="57"/>
  <c r="I3365" i="57"/>
  <c r="G3367" i="57"/>
  <c r="H3367" i="57"/>
  <c r="I3367" i="57"/>
  <c r="G3368" i="57"/>
  <c r="H3368" i="57"/>
  <c r="I3368" i="57"/>
  <c r="G3369" i="57"/>
  <c r="H3369" i="57"/>
  <c r="I3369" i="57"/>
  <c r="G3370" i="57"/>
  <c r="H3370" i="57"/>
  <c r="I3370" i="57"/>
  <c r="G3371" i="57"/>
  <c r="H3371" i="57"/>
  <c r="I3371" i="57"/>
  <c r="G3372" i="57"/>
  <c r="H3372" i="57"/>
  <c r="I3372" i="57"/>
  <c r="G3373" i="57"/>
  <c r="H3373" i="57"/>
  <c r="I3373" i="57"/>
  <c r="G3374" i="57"/>
  <c r="H3374" i="57"/>
  <c r="I3374" i="57"/>
  <c r="G3375" i="57"/>
  <c r="H3375" i="57"/>
  <c r="I3375" i="57"/>
  <c r="G3376" i="57"/>
  <c r="H3376" i="57"/>
  <c r="I3376" i="57"/>
  <c r="G3377" i="57"/>
  <c r="H3377" i="57"/>
  <c r="I3377" i="57"/>
  <c r="G3378" i="57"/>
  <c r="H3378" i="57"/>
  <c r="I3378" i="57"/>
  <c r="G3379" i="57"/>
  <c r="H3379" i="57"/>
  <c r="I3379" i="57"/>
  <c r="G3380" i="57"/>
  <c r="H3380" i="57"/>
  <c r="I3380" i="57"/>
  <c r="G3381" i="57"/>
  <c r="H3381" i="57"/>
  <c r="I3381" i="57"/>
  <c r="G3382" i="57"/>
  <c r="H3382" i="57"/>
  <c r="I3382" i="57"/>
  <c r="G3383" i="57"/>
  <c r="H3383" i="57"/>
  <c r="I3383" i="57"/>
  <c r="G3384" i="57"/>
  <c r="H3384" i="57"/>
  <c r="I3384" i="57"/>
  <c r="G3385" i="57"/>
  <c r="H3385" i="57"/>
  <c r="I3385" i="57"/>
  <c r="G3386" i="57"/>
  <c r="H3386" i="57"/>
  <c r="I3386" i="57"/>
  <c r="G3387" i="57"/>
  <c r="H3387" i="57"/>
  <c r="I3387" i="57"/>
  <c r="G3388" i="57"/>
  <c r="H3388" i="57"/>
  <c r="I3388" i="57"/>
  <c r="G3389" i="57"/>
  <c r="H3389" i="57"/>
  <c r="I3389" i="57"/>
  <c r="G3390" i="57"/>
  <c r="H3390" i="57"/>
  <c r="I3390" i="57"/>
  <c r="G3391" i="57"/>
  <c r="H3391" i="57"/>
  <c r="I3391" i="57"/>
  <c r="G3392" i="57"/>
  <c r="H3392" i="57"/>
  <c r="I3392" i="57"/>
  <c r="G3394" i="57"/>
  <c r="H3394" i="57"/>
  <c r="I3394" i="57"/>
  <c r="G3395" i="57"/>
  <c r="H3395" i="57"/>
  <c r="I3395" i="57"/>
  <c r="G3396" i="57"/>
  <c r="H3396" i="57"/>
  <c r="I3396" i="57"/>
  <c r="G3397" i="57"/>
  <c r="H3397" i="57"/>
  <c r="I3397" i="57"/>
  <c r="G3398" i="57"/>
  <c r="H3398" i="57"/>
  <c r="I3398" i="57"/>
  <c r="G3399" i="57"/>
  <c r="H3399" i="57"/>
  <c r="I3399" i="57"/>
  <c r="G3400" i="57"/>
  <c r="H3400" i="57"/>
  <c r="I3400" i="57"/>
  <c r="G3401" i="57"/>
  <c r="H3401" i="57"/>
  <c r="I3401" i="57"/>
  <c r="G3402" i="57"/>
  <c r="H3402" i="57"/>
  <c r="I3402" i="57"/>
  <c r="G3403" i="57"/>
  <c r="H3403" i="57"/>
  <c r="I3403" i="57"/>
  <c r="G3404" i="57"/>
  <c r="H3404" i="57"/>
  <c r="I3404" i="57"/>
  <c r="G3405" i="57"/>
  <c r="H3405" i="57"/>
  <c r="I3405" i="57"/>
  <c r="G3406" i="57"/>
  <c r="H3406" i="57"/>
  <c r="I3406" i="57"/>
  <c r="G3407" i="57"/>
  <c r="H3407" i="57"/>
  <c r="I3407" i="57"/>
  <c r="G3408" i="57"/>
  <c r="H3408" i="57"/>
  <c r="I3408" i="57"/>
  <c r="G3409" i="57"/>
  <c r="H3409" i="57"/>
  <c r="I3409" i="57"/>
  <c r="G3410" i="57"/>
  <c r="H3410" i="57"/>
  <c r="I3410" i="57"/>
  <c r="G3411" i="57"/>
  <c r="H3411" i="57"/>
  <c r="I3411" i="57"/>
  <c r="G3412" i="57"/>
  <c r="H3412" i="57"/>
  <c r="I3412" i="57"/>
  <c r="G3413" i="57"/>
  <c r="H3413" i="57"/>
  <c r="I3413" i="57"/>
  <c r="G3414" i="57"/>
  <c r="H3414" i="57"/>
  <c r="I3414" i="57"/>
  <c r="G3415" i="57"/>
  <c r="H3415" i="57"/>
  <c r="I3415" i="57"/>
  <c r="G3416" i="57"/>
  <c r="H3416" i="57"/>
  <c r="I3416" i="57"/>
  <c r="G3418" i="57"/>
  <c r="H3418" i="57"/>
  <c r="I3418" i="57"/>
  <c r="G3420" i="57"/>
  <c r="H3420" i="57"/>
  <c r="I3420" i="57"/>
  <c r="G3421" i="57"/>
  <c r="H3421" i="57"/>
  <c r="I3421" i="57"/>
  <c r="G3422" i="57"/>
  <c r="H3422" i="57"/>
  <c r="I3422" i="57"/>
  <c r="G3423" i="57"/>
  <c r="H3423" i="57"/>
  <c r="I3423" i="57"/>
  <c r="G3424" i="57"/>
  <c r="H3424" i="57"/>
  <c r="I3424" i="57"/>
  <c r="G3425" i="57"/>
  <c r="H3425" i="57"/>
  <c r="I3425" i="57"/>
  <c r="G3426" i="57"/>
  <c r="H3426" i="57"/>
  <c r="I3426" i="57"/>
  <c r="G3427" i="57"/>
  <c r="H3427" i="57"/>
  <c r="I3427" i="57"/>
  <c r="G3428" i="57"/>
  <c r="H3428" i="57"/>
  <c r="I3428" i="57"/>
  <c r="G3429" i="57"/>
  <c r="H3429" i="57"/>
  <c r="I3429" i="57"/>
  <c r="G3430" i="57"/>
  <c r="H3430" i="57"/>
  <c r="I3430" i="57"/>
  <c r="G3431" i="57"/>
  <c r="H3431" i="57"/>
  <c r="I3431" i="57"/>
  <c r="G3432" i="57"/>
  <c r="H3432" i="57"/>
  <c r="I3432" i="57"/>
  <c r="G3433" i="57"/>
  <c r="H3433" i="57"/>
  <c r="I3433" i="57"/>
  <c r="G3434" i="57"/>
  <c r="H3434" i="57"/>
  <c r="I3434" i="57"/>
  <c r="G3435" i="57"/>
  <c r="H3435" i="57"/>
  <c r="I3435" i="57"/>
  <c r="G3436" i="57"/>
  <c r="H3436" i="57"/>
  <c r="I3436" i="57"/>
  <c r="G3437" i="57"/>
  <c r="H3437" i="57"/>
  <c r="I3437" i="57"/>
  <c r="G3438" i="57"/>
  <c r="H3438" i="57"/>
  <c r="I3438" i="57"/>
  <c r="G3440" i="57"/>
  <c r="H3440" i="57"/>
  <c r="I3440" i="57"/>
  <c r="G3441" i="57"/>
  <c r="H3441" i="57"/>
  <c r="I3441" i="57"/>
  <c r="G3442" i="57"/>
  <c r="H3442" i="57"/>
  <c r="I3442" i="57"/>
  <c r="G3443" i="57"/>
  <c r="H3443" i="57"/>
  <c r="I3443" i="57"/>
  <c r="G3444" i="57"/>
  <c r="H3444" i="57"/>
  <c r="I3444" i="57"/>
  <c r="G3445" i="57"/>
  <c r="H3445" i="57"/>
  <c r="I3445" i="57"/>
  <c r="G3446" i="57"/>
  <c r="H3446" i="57"/>
  <c r="I3446" i="57"/>
  <c r="G3447" i="57"/>
  <c r="H3447" i="57"/>
  <c r="I3447" i="57"/>
  <c r="G3448" i="57"/>
  <c r="H3448" i="57"/>
  <c r="I3448" i="57"/>
  <c r="G3449" i="57"/>
  <c r="H3449" i="57"/>
  <c r="I3449" i="57"/>
  <c r="G3450" i="57"/>
  <c r="H3450" i="57"/>
  <c r="I3450" i="57"/>
  <c r="G3451" i="57"/>
  <c r="H3451" i="57"/>
  <c r="I3451" i="57"/>
  <c r="G3452" i="57"/>
  <c r="H3452" i="57"/>
  <c r="I3452" i="57"/>
  <c r="G3453" i="57"/>
  <c r="H3453" i="57"/>
  <c r="I3453" i="57"/>
  <c r="G3454" i="57"/>
  <c r="H3454" i="57"/>
  <c r="I3454" i="57"/>
  <c r="G3455" i="57"/>
  <c r="H3455" i="57"/>
  <c r="I3455" i="57"/>
  <c r="G3456" i="57"/>
  <c r="H3456" i="57"/>
  <c r="I3456" i="57"/>
  <c r="G3457" i="57"/>
  <c r="H3457" i="57"/>
  <c r="I3457" i="57"/>
  <c r="G3458" i="57"/>
  <c r="H3458" i="57"/>
  <c r="I3458" i="57"/>
  <c r="G3459" i="57"/>
  <c r="H3459" i="57"/>
  <c r="I3459" i="57"/>
  <c r="G3460" i="57"/>
  <c r="H3460" i="57"/>
  <c r="I3460" i="57"/>
  <c r="G3461" i="57"/>
  <c r="H3461" i="57"/>
  <c r="I3461" i="57"/>
  <c r="G3462" i="57"/>
  <c r="H3462" i="57"/>
  <c r="I3462" i="57"/>
  <c r="G3463" i="57"/>
  <c r="H3463" i="57"/>
  <c r="I3463" i="57"/>
  <c r="G3464" i="57"/>
  <c r="H3464" i="57"/>
  <c r="I3464" i="57"/>
  <c r="G3465" i="57"/>
  <c r="H3465" i="57"/>
  <c r="I3465" i="57"/>
  <c r="G3467" i="57"/>
  <c r="H3467" i="57"/>
  <c r="I3467" i="57"/>
  <c r="G3468" i="57"/>
  <c r="H3468" i="57"/>
  <c r="I3468" i="57"/>
  <c r="G3469" i="57"/>
  <c r="H3469" i="57"/>
  <c r="I3469" i="57"/>
  <c r="G3470" i="57"/>
  <c r="H3470" i="57"/>
  <c r="I3470" i="57"/>
  <c r="G3471" i="57"/>
  <c r="H3471" i="57"/>
  <c r="I3471" i="57"/>
  <c r="G3472" i="57"/>
  <c r="H3472" i="57"/>
  <c r="I3472" i="57"/>
  <c r="G3473" i="57"/>
  <c r="H3473" i="57"/>
  <c r="I3473" i="57"/>
  <c r="G3474" i="57"/>
  <c r="H3474" i="57"/>
  <c r="I3474" i="57"/>
  <c r="G3476" i="57"/>
  <c r="H3476" i="57"/>
  <c r="I3476" i="57"/>
  <c r="G3477" i="57"/>
  <c r="H3477" i="57"/>
  <c r="I3477" i="57"/>
  <c r="G3478" i="57"/>
  <c r="H3478" i="57"/>
  <c r="I3478" i="57"/>
  <c r="G3479" i="57"/>
  <c r="H3479" i="57"/>
  <c r="I3479" i="57"/>
  <c r="G3480" i="57"/>
  <c r="H3480" i="57"/>
  <c r="I3480" i="57"/>
  <c r="G3481" i="57"/>
  <c r="H3481" i="57"/>
  <c r="I3481" i="57"/>
  <c r="G3482" i="57"/>
  <c r="H3482" i="57"/>
  <c r="I3482" i="57"/>
  <c r="G3483" i="57"/>
  <c r="H3483" i="57"/>
  <c r="I3483" i="57"/>
  <c r="G3484" i="57"/>
  <c r="H3484" i="57"/>
  <c r="I3484" i="57"/>
  <c r="G3485" i="57"/>
  <c r="H3485" i="57"/>
  <c r="I3485" i="57"/>
  <c r="G3486" i="57"/>
  <c r="H3486" i="57"/>
  <c r="I3486" i="57"/>
  <c r="G3487" i="57"/>
  <c r="H3487" i="57"/>
  <c r="I3487" i="57"/>
  <c r="G3488" i="57"/>
  <c r="H3488" i="57"/>
  <c r="I3488" i="57"/>
  <c r="G3489" i="57"/>
  <c r="H3489" i="57"/>
  <c r="I3489" i="57"/>
  <c r="G3490" i="57"/>
  <c r="H3490" i="57"/>
  <c r="I3490" i="57"/>
  <c r="G3491" i="57"/>
  <c r="H3491" i="57"/>
  <c r="I3491" i="57"/>
  <c r="G3492" i="57"/>
  <c r="H3492" i="57"/>
  <c r="I3492" i="57"/>
  <c r="G3493" i="57"/>
  <c r="H3493" i="57"/>
  <c r="I3493" i="57"/>
  <c r="G3494" i="57"/>
  <c r="H3494" i="57"/>
  <c r="I3494" i="57"/>
  <c r="G3495" i="57"/>
  <c r="H3495" i="57"/>
  <c r="I3495" i="57"/>
  <c r="G3497" i="57"/>
  <c r="H3497" i="57"/>
  <c r="I3497" i="57"/>
  <c r="G3498" i="57"/>
  <c r="H3498" i="57"/>
  <c r="I3498" i="57"/>
  <c r="G3499" i="57"/>
  <c r="H3499" i="57"/>
  <c r="I3499" i="57"/>
  <c r="G3500" i="57"/>
  <c r="H3500" i="57"/>
  <c r="I3500" i="57"/>
  <c r="G3501" i="57"/>
  <c r="H3501" i="57"/>
  <c r="I3501" i="57"/>
  <c r="G3502" i="57"/>
  <c r="H3502" i="57"/>
  <c r="I3502" i="57"/>
  <c r="G3503" i="57"/>
  <c r="H3503" i="57"/>
  <c r="I3503" i="57"/>
  <c r="G3504" i="57"/>
  <c r="H3504" i="57"/>
  <c r="I3504" i="57"/>
  <c r="G3505" i="57"/>
  <c r="H3505" i="57"/>
  <c r="I3505" i="57"/>
  <c r="G3506" i="57"/>
  <c r="H3506" i="57"/>
  <c r="I3506" i="57"/>
  <c r="G3507" i="57"/>
  <c r="H3507" i="57"/>
  <c r="I3507" i="57"/>
  <c r="G3508" i="57"/>
  <c r="H3508" i="57"/>
  <c r="I3508" i="57"/>
  <c r="G3509" i="57"/>
  <c r="H3509" i="57"/>
  <c r="I3509" i="57"/>
  <c r="G3510" i="57"/>
  <c r="H3510" i="57"/>
  <c r="I3510" i="57"/>
  <c r="G3511" i="57"/>
  <c r="H3511" i="57"/>
  <c r="I3511" i="57"/>
  <c r="G3512" i="57"/>
  <c r="H3512" i="57"/>
  <c r="I3512" i="57"/>
  <c r="G3513" i="57"/>
  <c r="H3513" i="57"/>
  <c r="I3513" i="57"/>
  <c r="G3514" i="57"/>
  <c r="H3514" i="57"/>
  <c r="I3514" i="57"/>
  <c r="G3515" i="57"/>
  <c r="H3515" i="57"/>
  <c r="I3515" i="57"/>
  <c r="G3516" i="57"/>
  <c r="H3516" i="57"/>
  <c r="I3516" i="57"/>
  <c r="G3517" i="57"/>
  <c r="H3517" i="57"/>
  <c r="I3517" i="57"/>
  <c r="G3519" i="57"/>
  <c r="H3519" i="57"/>
  <c r="I3519" i="57"/>
  <c r="G3520" i="57"/>
  <c r="H3520" i="57"/>
  <c r="I3520" i="57"/>
  <c r="G3521" i="57"/>
  <c r="H3521" i="57"/>
  <c r="I3521" i="57"/>
  <c r="G3522" i="57"/>
  <c r="H3522" i="57"/>
  <c r="I3522" i="57"/>
  <c r="G3523" i="57"/>
  <c r="H3523" i="57"/>
  <c r="I3523" i="57"/>
  <c r="G3524" i="57"/>
  <c r="H3524" i="57"/>
  <c r="I3524" i="57"/>
  <c r="G3525" i="57"/>
  <c r="H3525" i="57"/>
  <c r="I3525" i="57"/>
  <c r="G3526" i="57"/>
  <c r="H3526" i="57"/>
  <c r="I3526" i="57"/>
  <c r="G3527" i="57"/>
  <c r="H3527" i="57"/>
  <c r="I3527" i="57"/>
  <c r="G3528" i="57"/>
  <c r="H3528" i="57"/>
  <c r="I3528" i="57"/>
  <c r="G3529" i="57"/>
  <c r="H3529" i="57"/>
  <c r="I3529" i="57"/>
  <c r="G3530" i="57"/>
  <c r="H3530" i="57"/>
  <c r="I3530" i="57"/>
  <c r="G3531" i="57"/>
  <c r="H3531" i="57"/>
  <c r="I3531" i="57"/>
  <c r="G3532" i="57"/>
  <c r="H3532" i="57"/>
  <c r="I3532" i="57"/>
  <c r="G3533" i="57"/>
  <c r="H3533" i="57"/>
  <c r="I3533" i="57"/>
  <c r="G3534" i="57"/>
  <c r="H3534" i="57"/>
  <c r="I3534" i="57"/>
  <c r="G3535" i="57"/>
  <c r="H3535" i="57"/>
  <c r="I3535" i="57"/>
  <c r="G3536" i="57"/>
  <c r="H3536" i="57"/>
  <c r="I3536" i="57"/>
  <c r="G3537" i="57"/>
  <c r="H3537" i="57"/>
  <c r="I3537" i="57"/>
  <c r="G3538" i="57"/>
  <c r="H3538" i="57"/>
  <c r="I3538" i="57"/>
  <c r="G3539" i="57"/>
  <c r="H3539" i="57"/>
  <c r="I3539" i="57"/>
  <c r="G3540" i="57"/>
  <c r="H3540" i="57"/>
  <c r="I3540" i="57"/>
  <c r="G3541" i="57"/>
  <c r="H3541" i="57"/>
  <c r="I3541" i="57"/>
  <c r="G3542" i="57"/>
  <c r="H3542" i="57"/>
  <c r="I3542" i="57"/>
  <c r="G3543" i="57"/>
  <c r="H3543" i="57"/>
  <c r="I3543" i="57"/>
  <c r="G3544" i="57"/>
  <c r="H3544" i="57"/>
  <c r="I3544" i="57"/>
  <c r="G3545" i="57"/>
  <c r="H3545" i="57"/>
  <c r="I3545" i="57"/>
  <c r="G3546" i="57"/>
  <c r="H3546" i="57"/>
  <c r="I3546" i="57"/>
  <c r="G3547" i="57"/>
  <c r="H3547" i="57"/>
  <c r="I3547" i="57"/>
  <c r="G3548" i="57"/>
  <c r="H3548" i="57"/>
  <c r="I3548" i="57"/>
  <c r="G3549" i="57"/>
  <c r="H3549" i="57"/>
  <c r="I3549" i="57"/>
  <c r="G3550" i="57"/>
  <c r="H3550" i="57"/>
  <c r="I3550" i="57"/>
  <c r="G3551" i="57"/>
  <c r="H3551" i="57"/>
  <c r="I3551" i="57"/>
  <c r="G3552" i="57"/>
  <c r="H3552" i="57"/>
  <c r="I3552" i="57"/>
  <c r="G3553" i="57"/>
  <c r="H3553" i="57"/>
  <c r="I3553" i="57"/>
  <c r="G3554" i="57"/>
  <c r="H3554" i="57"/>
  <c r="I3554" i="57"/>
  <c r="G3556" i="57"/>
  <c r="H3556" i="57"/>
  <c r="I3556" i="57"/>
  <c r="G3557" i="57"/>
  <c r="H3557" i="57"/>
  <c r="I3557" i="57"/>
  <c r="G3558" i="57"/>
  <c r="H3558" i="57"/>
  <c r="I3558" i="57"/>
  <c r="G3559" i="57"/>
  <c r="H3559" i="57"/>
  <c r="I3559" i="57"/>
  <c r="G3560" i="57"/>
  <c r="H3560" i="57"/>
  <c r="I3560" i="57"/>
  <c r="G3561" i="57"/>
  <c r="H3561" i="57"/>
  <c r="I3561" i="57"/>
  <c r="G3562" i="57"/>
  <c r="H3562" i="57"/>
  <c r="I3562" i="57"/>
  <c r="G3563" i="57"/>
  <c r="H3563" i="57"/>
  <c r="I3563" i="57"/>
  <c r="G3564" i="57"/>
  <c r="H3564" i="57"/>
  <c r="I3564" i="57"/>
  <c r="G3565" i="57"/>
  <c r="H3565" i="57"/>
  <c r="I3565" i="57"/>
  <c r="G3566" i="57"/>
  <c r="H3566" i="57"/>
  <c r="I3566" i="57"/>
  <c r="G3567" i="57"/>
  <c r="H3567" i="57"/>
  <c r="I3567" i="57"/>
  <c r="G3568" i="57"/>
  <c r="H3568" i="57"/>
  <c r="I3568" i="57"/>
  <c r="G3569" i="57"/>
  <c r="H3569" i="57"/>
  <c r="I3569" i="57"/>
  <c r="G3570" i="57"/>
  <c r="H3570" i="57"/>
  <c r="I3570" i="57"/>
  <c r="G3571" i="57"/>
  <c r="H3571" i="57"/>
  <c r="I3571" i="57"/>
  <c r="G3572" i="57"/>
  <c r="H3572" i="57"/>
  <c r="I3572" i="57"/>
  <c r="G3573" i="57"/>
  <c r="H3573" i="57"/>
  <c r="I3573" i="57"/>
  <c r="G3574" i="57"/>
  <c r="H3574" i="57"/>
  <c r="I3574" i="57"/>
  <c r="G3575" i="57"/>
  <c r="H3575" i="57"/>
  <c r="I3575" i="57"/>
  <c r="G3576" i="57"/>
  <c r="H3576" i="57"/>
  <c r="I3576" i="57"/>
  <c r="G3577" i="57"/>
  <c r="H3577" i="57"/>
  <c r="I3577" i="57"/>
  <c r="G3578" i="57"/>
  <c r="H3578" i="57"/>
  <c r="I3578" i="57"/>
  <c r="G3579" i="57"/>
  <c r="H3579" i="57"/>
  <c r="I3579" i="57"/>
  <c r="G3580" i="57"/>
  <c r="H3580" i="57"/>
  <c r="I3580" i="57"/>
  <c r="G3581" i="57"/>
  <c r="H3581" i="57"/>
  <c r="I3581" i="57"/>
  <c r="G3582" i="57"/>
  <c r="H3582" i="57"/>
  <c r="I3582" i="57"/>
  <c r="G3583" i="57"/>
  <c r="H3583" i="57"/>
  <c r="I3583" i="57"/>
  <c r="G3584" i="57"/>
  <c r="H3584" i="57"/>
  <c r="I3584" i="57"/>
  <c r="G3585" i="57"/>
  <c r="H3585" i="57"/>
  <c r="I3585" i="57"/>
  <c r="G3586" i="57"/>
  <c r="H3586" i="57"/>
  <c r="I3586" i="57"/>
  <c r="G3587" i="57"/>
  <c r="H3587" i="57"/>
  <c r="I3587" i="57"/>
  <c r="G3589" i="57"/>
  <c r="H3589" i="57"/>
  <c r="I3589" i="57"/>
  <c r="G3590" i="57"/>
  <c r="H3590" i="57"/>
  <c r="I3590" i="57"/>
  <c r="G3591" i="57"/>
  <c r="H3591" i="57"/>
  <c r="I3591" i="57"/>
  <c r="G3592" i="57"/>
  <c r="H3592" i="57"/>
  <c r="I3592" i="57"/>
  <c r="G3593" i="57"/>
  <c r="H3593" i="57"/>
  <c r="I3593" i="57"/>
  <c r="G3594" i="57"/>
  <c r="H3594" i="57"/>
  <c r="I3594" i="57"/>
  <c r="G3595" i="57"/>
  <c r="H3595" i="57"/>
  <c r="I3595" i="57"/>
  <c r="G3596" i="57"/>
  <c r="H3596" i="57"/>
  <c r="I3596" i="57"/>
  <c r="G3597" i="57"/>
  <c r="H3597" i="57"/>
  <c r="I3597" i="57"/>
  <c r="G3598" i="57"/>
  <c r="H3598" i="57"/>
  <c r="I3598" i="57"/>
  <c r="G3599" i="57"/>
  <c r="H3599" i="57"/>
  <c r="I3599" i="57"/>
  <c r="G3600" i="57"/>
  <c r="H3600" i="57"/>
  <c r="I3600" i="57"/>
  <c r="G3601" i="57"/>
  <c r="H3601" i="57"/>
  <c r="I3601" i="57"/>
  <c r="G3602" i="57"/>
  <c r="H3602" i="57"/>
  <c r="I3602" i="57"/>
  <c r="G3603" i="57"/>
  <c r="H3603" i="57"/>
  <c r="I3603" i="57"/>
  <c r="G3604" i="57"/>
  <c r="H3604" i="57"/>
  <c r="I3604" i="57"/>
  <c r="G3605" i="57"/>
  <c r="H3605" i="57"/>
  <c r="I3605" i="57"/>
  <c r="G3606" i="57"/>
  <c r="H3606" i="57"/>
  <c r="I3606" i="57"/>
  <c r="G3607" i="57"/>
  <c r="H3607" i="57"/>
  <c r="I3607" i="57"/>
  <c r="G3608" i="57"/>
  <c r="H3608" i="57"/>
  <c r="I3608" i="57"/>
  <c r="G3609" i="57"/>
  <c r="H3609" i="57"/>
  <c r="I3609" i="57"/>
  <c r="G3611" i="57"/>
  <c r="H3611" i="57"/>
  <c r="I3611" i="57"/>
  <c r="G3612" i="57"/>
  <c r="H3612" i="57"/>
  <c r="I3612" i="57"/>
  <c r="G3613" i="57"/>
  <c r="H3613" i="57"/>
  <c r="I3613" i="57"/>
  <c r="G3614" i="57"/>
  <c r="H3614" i="57"/>
  <c r="I3614" i="57"/>
  <c r="G3615" i="57"/>
  <c r="H3615" i="57"/>
  <c r="I3615" i="57"/>
  <c r="G3616" i="57"/>
  <c r="H3616" i="57"/>
  <c r="I3616" i="57"/>
  <c r="G3617" i="57"/>
  <c r="H3617" i="57"/>
  <c r="I3617" i="57"/>
  <c r="G3618" i="57"/>
  <c r="H3618" i="57"/>
  <c r="I3618" i="57"/>
  <c r="G3619" i="57"/>
  <c r="H3619" i="57"/>
  <c r="I3619" i="57"/>
  <c r="G3620" i="57"/>
  <c r="H3620" i="57"/>
  <c r="I3620" i="57"/>
  <c r="G3621" i="57"/>
  <c r="H3621" i="57"/>
  <c r="I3621" i="57"/>
  <c r="G3622" i="57"/>
  <c r="H3622" i="57"/>
  <c r="I3622" i="57"/>
  <c r="G3623" i="57"/>
  <c r="H3623" i="57"/>
  <c r="I3623" i="57"/>
  <c r="G3624" i="57"/>
  <c r="H3624" i="57"/>
  <c r="I3624" i="57"/>
  <c r="G3626" i="57"/>
  <c r="H3626" i="57"/>
  <c r="I3626" i="57"/>
  <c r="G3627" i="57"/>
  <c r="H3627" i="57"/>
  <c r="I3627" i="57"/>
  <c r="G3628" i="57"/>
  <c r="H3628" i="57"/>
  <c r="I3628" i="57"/>
  <c r="G3629" i="57"/>
  <c r="H3629" i="57"/>
  <c r="I3629" i="57"/>
  <c r="G3631" i="57"/>
  <c r="H3631" i="57"/>
  <c r="I3631" i="57"/>
  <c r="G3632" i="57"/>
  <c r="H3632" i="57"/>
  <c r="I3632" i="57"/>
  <c r="G3633" i="57"/>
  <c r="H3633" i="57"/>
  <c r="I3633" i="57"/>
  <c r="G3634" i="57"/>
  <c r="H3634" i="57"/>
  <c r="I3634" i="57"/>
  <c r="G3635" i="57"/>
  <c r="H3635" i="57"/>
  <c r="I3635" i="57"/>
  <c r="G3636" i="57"/>
  <c r="H3636" i="57"/>
  <c r="I3636" i="57"/>
  <c r="G3637" i="57"/>
  <c r="H3637" i="57"/>
  <c r="I3637" i="57"/>
  <c r="G3638" i="57"/>
  <c r="H3638" i="57"/>
  <c r="I3638" i="57"/>
  <c r="G3639" i="57"/>
  <c r="H3639" i="57"/>
  <c r="I3639" i="57"/>
  <c r="G3640" i="57"/>
  <c r="H3640" i="57"/>
  <c r="I3640" i="57"/>
  <c r="G3641" i="57"/>
  <c r="H3641" i="57"/>
  <c r="I3641" i="57"/>
  <c r="G3642" i="57"/>
  <c r="H3642" i="57"/>
  <c r="I3642" i="57"/>
  <c r="G3643" i="57"/>
  <c r="H3643" i="57"/>
  <c r="I3643" i="57"/>
  <c r="G3644" i="57"/>
  <c r="H3644" i="57"/>
  <c r="I3644" i="57"/>
  <c r="G3645" i="57"/>
  <c r="H3645" i="57"/>
  <c r="I3645" i="57"/>
  <c r="G3646" i="57"/>
  <c r="H3646" i="57"/>
  <c r="I3646" i="57"/>
  <c r="G3647" i="57"/>
  <c r="H3647" i="57"/>
  <c r="I3647" i="57"/>
  <c r="G3649" i="57"/>
  <c r="H3649" i="57"/>
  <c r="I3649" i="57"/>
  <c r="G3650" i="57"/>
  <c r="H3650" i="57"/>
  <c r="I3650" i="57"/>
  <c r="G3651" i="57"/>
  <c r="H3651" i="57"/>
  <c r="I3651" i="57"/>
  <c r="G3652" i="57"/>
  <c r="H3652" i="57"/>
  <c r="I3652" i="57"/>
  <c r="G3653" i="57"/>
  <c r="H3653" i="57"/>
  <c r="I3653" i="57"/>
  <c r="G3654" i="57"/>
  <c r="H3654" i="57"/>
  <c r="I3654" i="57"/>
  <c r="G3655" i="57"/>
  <c r="H3655" i="57"/>
  <c r="I3655" i="57"/>
  <c r="G3656" i="57"/>
  <c r="H3656" i="57"/>
  <c r="I3656" i="57"/>
  <c r="G3657" i="57"/>
  <c r="H3657" i="57"/>
  <c r="I3657" i="57"/>
  <c r="G3658" i="57"/>
  <c r="H3658" i="57"/>
  <c r="I3658" i="57"/>
  <c r="G3659" i="57"/>
  <c r="H3659" i="57"/>
  <c r="I3659" i="57"/>
  <c r="G3660" i="57"/>
  <c r="H3660" i="57"/>
  <c r="I3660" i="57"/>
  <c r="G3661" i="57"/>
  <c r="H3661" i="57"/>
  <c r="I3661" i="57"/>
  <c r="G3662" i="57"/>
  <c r="H3662" i="57"/>
  <c r="I3662" i="57"/>
  <c r="G3663" i="57"/>
  <c r="H3663" i="57"/>
  <c r="I3663" i="57"/>
  <c r="G3664" i="57"/>
  <c r="H3664" i="57"/>
  <c r="I3664" i="57"/>
  <c r="G3665" i="57"/>
  <c r="H3665" i="57"/>
  <c r="I3665" i="57"/>
  <c r="G3666" i="57"/>
  <c r="H3666" i="57"/>
  <c r="I3666" i="57"/>
  <c r="G3668" i="57"/>
  <c r="H3668" i="57"/>
  <c r="I3668" i="57"/>
  <c r="G3669" i="57"/>
  <c r="H3669" i="57"/>
  <c r="I3669" i="57"/>
  <c r="G3670" i="57"/>
  <c r="H3670" i="57"/>
  <c r="I3670" i="57"/>
  <c r="G3671" i="57"/>
  <c r="H3671" i="57"/>
  <c r="I3671" i="57"/>
  <c r="G3672" i="57"/>
  <c r="H3672" i="57"/>
  <c r="I3672" i="57"/>
  <c r="G3673" i="57"/>
  <c r="H3673" i="57"/>
  <c r="I3673" i="57"/>
  <c r="G3674" i="57"/>
  <c r="H3674" i="57"/>
  <c r="I3674" i="57"/>
  <c r="G3675" i="57"/>
  <c r="H3675" i="57"/>
  <c r="I3675" i="57"/>
  <c r="G3676" i="57"/>
  <c r="H3676" i="57"/>
  <c r="I3676" i="57"/>
  <c r="G3677" i="57"/>
  <c r="H3677" i="57"/>
  <c r="I3677" i="57"/>
  <c r="G3678" i="57"/>
  <c r="H3678" i="57"/>
  <c r="I3678" i="57"/>
  <c r="G3679" i="57"/>
  <c r="H3679" i="57"/>
  <c r="I3679" i="57"/>
  <c r="G3680" i="57"/>
  <c r="H3680" i="57"/>
  <c r="I3680" i="57"/>
  <c r="G3681" i="57"/>
  <c r="H3681" i="57"/>
  <c r="I3681" i="57"/>
  <c r="G3682" i="57"/>
  <c r="H3682" i="57"/>
  <c r="I3682" i="57"/>
  <c r="G3683" i="57"/>
  <c r="H3683" i="57"/>
  <c r="I3683" i="57"/>
  <c r="G3684" i="57"/>
  <c r="H3684" i="57"/>
  <c r="I3684" i="57"/>
  <c r="G3685" i="57"/>
  <c r="H3685" i="57"/>
  <c r="I3685" i="57"/>
  <c r="G3686" i="57"/>
  <c r="H3686" i="57"/>
  <c r="I3686" i="57"/>
  <c r="G3687" i="57"/>
  <c r="H3687" i="57"/>
  <c r="I3687" i="57"/>
  <c r="G3688" i="57"/>
  <c r="H3688" i="57"/>
  <c r="I3688" i="57"/>
  <c r="G3689" i="57"/>
  <c r="H3689" i="57"/>
  <c r="I3689" i="57"/>
  <c r="G3690" i="57"/>
  <c r="H3690" i="57"/>
  <c r="I3690" i="57"/>
  <c r="G3691" i="57"/>
  <c r="H3691" i="57"/>
  <c r="I3691" i="57"/>
  <c r="G3692" i="57"/>
  <c r="H3692" i="57"/>
  <c r="I3692" i="57"/>
  <c r="G3693" i="57"/>
  <c r="H3693" i="57"/>
  <c r="I3693" i="57"/>
  <c r="G3694" i="57"/>
  <c r="H3694" i="57"/>
  <c r="I3694" i="57"/>
  <c r="G3695" i="57"/>
  <c r="H3695" i="57"/>
  <c r="I3695" i="57"/>
  <c r="G3696" i="57"/>
  <c r="H3696" i="57"/>
  <c r="I3696" i="57"/>
  <c r="G3697" i="57"/>
  <c r="H3697" i="57"/>
  <c r="I3697" i="57"/>
  <c r="G3698" i="57"/>
  <c r="H3698" i="57"/>
  <c r="I3698" i="57"/>
  <c r="G3699" i="57"/>
  <c r="H3699" i="57"/>
  <c r="I3699" i="57"/>
  <c r="G3700" i="57"/>
  <c r="H3700" i="57"/>
  <c r="I3700" i="57"/>
  <c r="G3701" i="57"/>
  <c r="H3701" i="57"/>
  <c r="I3701" i="57"/>
  <c r="G3702" i="57"/>
  <c r="H3702" i="57"/>
  <c r="I3702" i="57"/>
  <c r="G3703" i="57"/>
  <c r="H3703" i="57"/>
  <c r="I3703" i="57"/>
  <c r="G3704" i="57"/>
  <c r="H3704" i="57"/>
  <c r="I3704" i="57"/>
  <c r="G3705" i="57"/>
  <c r="H3705" i="57"/>
  <c r="I3705" i="57"/>
  <c r="G3706" i="57"/>
  <c r="H3706" i="57"/>
  <c r="I3706" i="57"/>
  <c r="G3707" i="57"/>
  <c r="H3707" i="57"/>
  <c r="I3707" i="57"/>
  <c r="G3708" i="57"/>
  <c r="H3708" i="57"/>
  <c r="I3708" i="57"/>
  <c r="G3709" i="57"/>
  <c r="H3709" i="57"/>
  <c r="I3709" i="57"/>
  <c r="G3712" i="57"/>
  <c r="H3712" i="57"/>
  <c r="I3712" i="57"/>
  <c r="G3714" i="57"/>
  <c r="H3714" i="57"/>
  <c r="I3714" i="57"/>
  <c r="G3715" i="57"/>
  <c r="H3715" i="57"/>
  <c r="I3715" i="57"/>
  <c r="G3716" i="57"/>
  <c r="H3716" i="57"/>
  <c r="I3716" i="57"/>
  <c r="G3717" i="57"/>
  <c r="H3717" i="57"/>
  <c r="I3717" i="57"/>
  <c r="G3718" i="57"/>
  <c r="H3718" i="57"/>
  <c r="I3718" i="57"/>
  <c r="G3719" i="57"/>
  <c r="H3719" i="57"/>
  <c r="I3719" i="57"/>
  <c r="G3720" i="57"/>
  <c r="H3720" i="57"/>
  <c r="I3720" i="57"/>
  <c r="G3721" i="57"/>
  <c r="H3721" i="57"/>
  <c r="I3721" i="57"/>
  <c r="G3722" i="57"/>
  <c r="H3722" i="57"/>
  <c r="I3722" i="57"/>
  <c r="G3723" i="57"/>
  <c r="H3723" i="57"/>
  <c r="I3723" i="57"/>
  <c r="G3724" i="57"/>
  <c r="H3724" i="57"/>
  <c r="I3724" i="57"/>
  <c r="G3725" i="57"/>
  <c r="H3725" i="57"/>
  <c r="I3725" i="57"/>
  <c r="G3726" i="57"/>
  <c r="H3726" i="57"/>
  <c r="I3726" i="57"/>
  <c r="G3727" i="57"/>
  <c r="H3727" i="57"/>
  <c r="I3727" i="57"/>
  <c r="G3728" i="57"/>
  <c r="H3728" i="57"/>
  <c r="I3728" i="57"/>
  <c r="G3729" i="57"/>
  <c r="H3729" i="57"/>
  <c r="I3729" i="57"/>
  <c r="G3730" i="57"/>
  <c r="H3730" i="57"/>
  <c r="I3730" i="57"/>
  <c r="G3731" i="57"/>
  <c r="H3731" i="57"/>
  <c r="I3731" i="57"/>
  <c r="G3732" i="57"/>
  <c r="H3732" i="57"/>
  <c r="I3732" i="57"/>
  <c r="G3733" i="57"/>
  <c r="H3733" i="57"/>
  <c r="I3733" i="57"/>
  <c r="G3734" i="57"/>
  <c r="H3734" i="57"/>
  <c r="I3734" i="57"/>
  <c r="G3735" i="57"/>
  <c r="H3735" i="57"/>
  <c r="I3735" i="57"/>
  <c r="G3736" i="57"/>
  <c r="H3736" i="57"/>
  <c r="I3736" i="57"/>
  <c r="G3737" i="57"/>
  <c r="H3737" i="57"/>
  <c r="I3737" i="57"/>
  <c r="G3738" i="57"/>
  <c r="H3738" i="57"/>
  <c r="I3738" i="57"/>
  <c r="G3739" i="57"/>
  <c r="H3739" i="57"/>
  <c r="I3739" i="57"/>
  <c r="G3741" i="57"/>
  <c r="H3741" i="57"/>
  <c r="I3741" i="57"/>
  <c r="G3742" i="57"/>
  <c r="H3742" i="57"/>
  <c r="I3742" i="57"/>
  <c r="G3743" i="57"/>
  <c r="H3743" i="57"/>
  <c r="I3743" i="57"/>
  <c r="G3744" i="57"/>
  <c r="H3744" i="57"/>
  <c r="I3744" i="57"/>
  <c r="G3745" i="57"/>
  <c r="H3745" i="57"/>
  <c r="I3745" i="57"/>
  <c r="G3746" i="57"/>
  <c r="H3746" i="57"/>
  <c r="I3746" i="57"/>
  <c r="G3747" i="57"/>
  <c r="H3747" i="57"/>
  <c r="I3747" i="57"/>
  <c r="G3748" i="57"/>
  <c r="H3748" i="57"/>
  <c r="I3748" i="57"/>
  <c r="G3749" i="57"/>
  <c r="H3749" i="57"/>
  <c r="I3749" i="57"/>
  <c r="G3750" i="57"/>
  <c r="H3750" i="57"/>
  <c r="I3750" i="57"/>
  <c r="G3751" i="57"/>
  <c r="H3751" i="57"/>
  <c r="I3751" i="57"/>
  <c r="G3752" i="57"/>
  <c r="H3752" i="57"/>
  <c r="I3752" i="57"/>
  <c r="G3754" i="57"/>
  <c r="H3754" i="57"/>
  <c r="I3754" i="57"/>
  <c r="G3755" i="57"/>
  <c r="H3755" i="57"/>
  <c r="I3755" i="57"/>
  <c r="G3756" i="57"/>
  <c r="H3756" i="57"/>
  <c r="I3756" i="57"/>
  <c r="G3757" i="57"/>
  <c r="H3757" i="57"/>
  <c r="I3757" i="57"/>
  <c r="G3758" i="57"/>
  <c r="H3758" i="57"/>
  <c r="I3758" i="57"/>
  <c r="G3759" i="57"/>
  <c r="H3759" i="57"/>
  <c r="I3759" i="57"/>
  <c r="G3760" i="57"/>
  <c r="H3760" i="57"/>
  <c r="I3760" i="57"/>
  <c r="G3761" i="57"/>
  <c r="H3761" i="57"/>
  <c r="I3761" i="57"/>
  <c r="G3762" i="57"/>
  <c r="H3762" i="57"/>
  <c r="I3762" i="57"/>
  <c r="G3763" i="57"/>
  <c r="H3763" i="57"/>
  <c r="I3763" i="57"/>
  <c r="G3764" i="57"/>
  <c r="H3764" i="57"/>
  <c r="I3764" i="57"/>
  <c r="G3765" i="57"/>
  <c r="H3765" i="57"/>
  <c r="I3765" i="57"/>
  <c r="G3766" i="57"/>
  <c r="H3766" i="57"/>
  <c r="I3766" i="57"/>
  <c r="G3767" i="57"/>
  <c r="H3767" i="57"/>
  <c r="I3767" i="57"/>
  <c r="G3768" i="57"/>
  <c r="H3768" i="57"/>
  <c r="I3768" i="57"/>
  <c r="G3769" i="57"/>
  <c r="H3769" i="57"/>
  <c r="I3769" i="57"/>
  <c r="G3770" i="57"/>
  <c r="H3770" i="57"/>
  <c r="I3770" i="57"/>
  <c r="G3771" i="57"/>
  <c r="H3771" i="57"/>
  <c r="I3771" i="57"/>
  <c r="G3772" i="57"/>
  <c r="H3772" i="57"/>
  <c r="I3772" i="57"/>
  <c r="G3773" i="57"/>
  <c r="H3773" i="57"/>
  <c r="I3773" i="57"/>
  <c r="G3774" i="57"/>
  <c r="H3774" i="57"/>
  <c r="I3774" i="57"/>
  <c r="G3775" i="57"/>
  <c r="H3775" i="57"/>
  <c r="I3775" i="57"/>
  <c r="G3776" i="57"/>
  <c r="H3776" i="57"/>
  <c r="I3776" i="57"/>
  <c r="G3777" i="57"/>
  <c r="H3777" i="57"/>
  <c r="I3777" i="57"/>
  <c r="G3778" i="57"/>
  <c r="H3778" i="57"/>
  <c r="I3778" i="57"/>
  <c r="G3779" i="57"/>
  <c r="H3779" i="57"/>
  <c r="I3779" i="57"/>
  <c r="G3780" i="57"/>
  <c r="H3780" i="57"/>
  <c r="I3780" i="57"/>
  <c r="G3781" i="57"/>
  <c r="H3781" i="57"/>
  <c r="I3781" i="57"/>
  <c r="G3782" i="57"/>
  <c r="H3782" i="57"/>
  <c r="I3782" i="57"/>
  <c r="G3783" i="57"/>
  <c r="H3783" i="57"/>
  <c r="I3783" i="57"/>
  <c r="G3784" i="57"/>
  <c r="H3784" i="57"/>
  <c r="I3784" i="57"/>
  <c r="G3785" i="57"/>
  <c r="H3785" i="57"/>
  <c r="I3785" i="57"/>
  <c r="G3786" i="57"/>
  <c r="H3786" i="57"/>
  <c r="I3786" i="57"/>
  <c r="G3787" i="57"/>
  <c r="H3787" i="57"/>
  <c r="I3787" i="57"/>
  <c r="G3788" i="57"/>
  <c r="H3788" i="57"/>
  <c r="I3788" i="57"/>
  <c r="G3789" i="57"/>
  <c r="H3789" i="57"/>
  <c r="I3789" i="57"/>
  <c r="G3790" i="57"/>
  <c r="H3790" i="57"/>
  <c r="I3790" i="57"/>
  <c r="G3792" i="57"/>
  <c r="H3792" i="57"/>
  <c r="I3792" i="57"/>
  <c r="G3793" i="57"/>
  <c r="H3793" i="57"/>
  <c r="I3793" i="57"/>
  <c r="G3794" i="57"/>
  <c r="H3794" i="57"/>
  <c r="I3794" i="57"/>
  <c r="G3795" i="57"/>
  <c r="H3795" i="57"/>
  <c r="I3795" i="57"/>
  <c r="G3796" i="57"/>
  <c r="H3796" i="57"/>
  <c r="I3796" i="57"/>
  <c r="G3797" i="57"/>
  <c r="H3797" i="57"/>
  <c r="I3797" i="57"/>
  <c r="G3798" i="57"/>
  <c r="H3798" i="57"/>
  <c r="I3798" i="57"/>
  <c r="G3799" i="57"/>
  <c r="H3799" i="57"/>
  <c r="I3799" i="57"/>
  <c r="G3800" i="57"/>
  <c r="H3800" i="57"/>
  <c r="I3800" i="57"/>
  <c r="G3801" i="57"/>
  <c r="H3801" i="57"/>
  <c r="I3801" i="57"/>
  <c r="G3802" i="57"/>
  <c r="H3802" i="57"/>
  <c r="I3802" i="57"/>
  <c r="G3803" i="57"/>
  <c r="H3803" i="57"/>
  <c r="I3803" i="57"/>
  <c r="G3804" i="57"/>
  <c r="H3804" i="57"/>
  <c r="I3804" i="57"/>
  <c r="G3805" i="57"/>
  <c r="H3805" i="57"/>
  <c r="I3805" i="57"/>
  <c r="G3806" i="57"/>
  <c r="H3806" i="57"/>
  <c r="I3806" i="57"/>
  <c r="G3807" i="57"/>
  <c r="H3807" i="57"/>
  <c r="I3807" i="57"/>
  <c r="G3808" i="57"/>
  <c r="H3808" i="57"/>
  <c r="I3808" i="57"/>
  <c r="G3809" i="57"/>
  <c r="H3809" i="57"/>
  <c r="I3809" i="57"/>
  <c r="G3810" i="57"/>
  <c r="H3810" i="57"/>
  <c r="I3810" i="57"/>
  <c r="G3812" i="57"/>
  <c r="H3812" i="57"/>
  <c r="I3812" i="57"/>
  <c r="G3813" i="57"/>
  <c r="H3813" i="57"/>
  <c r="I3813" i="57"/>
  <c r="G3814" i="57"/>
  <c r="H3814" i="57"/>
  <c r="I3814" i="57"/>
  <c r="G3815" i="57"/>
  <c r="H3815" i="57"/>
  <c r="I3815" i="57"/>
  <c r="G3816" i="57"/>
  <c r="H3816" i="57"/>
  <c r="I3816" i="57"/>
  <c r="G3817" i="57"/>
  <c r="H3817" i="57"/>
  <c r="I3817" i="57"/>
  <c r="G3818" i="57"/>
  <c r="H3818" i="57"/>
  <c r="I3818" i="57"/>
  <c r="G3819" i="57"/>
  <c r="H3819" i="57"/>
  <c r="I3819" i="57"/>
  <c r="G3820" i="57"/>
  <c r="H3820" i="57"/>
  <c r="I3820" i="57"/>
  <c r="G3821" i="57"/>
  <c r="H3821" i="57"/>
  <c r="I3821" i="57"/>
  <c r="G3822" i="57"/>
  <c r="H3822" i="57"/>
  <c r="I3822" i="57"/>
  <c r="G3823" i="57"/>
  <c r="H3823" i="57"/>
  <c r="I3823" i="57"/>
  <c r="G3824" i="57"/>
  <c r="H3824" i="57"/>
  <c r="I3824" i="57"/>
  <c r="G3825" i="57"/>
  <c r="H3825" i="57"/>
  <c r="I3825" i="57"/>
  <c r="G3826" i="57"/>
  <c r="H3826" i="57"/>
  <c r="I3826" i="57"/>
  <c r="G3827" i="57"/>
  <c r="H3827" i="57"/>
  <c r="I3827" i="57"/>
  <c r="G3828" i="57"/>
  <c r="H3828" i="57"/>
  <c r="I3828" i="57"/>
  <c r="G3829" i="57"/>
  <c r="H3829" i="57"/>
  <c r="I3829" i="57"/>
  <c r="G3830" i="57"/>
  <c r="H3830" i="57"/>
  <c r="I3830" i="57"/>
  <c r="G3831" i="57"/>
  <c r="H3831" i="57"/>
  <c r="I3831" i="57"/>
  <c r="G3833" i="57"/>
  <c r="H3833" i="57"/>
  <c r="I3833" i="57"/>
  <c r="G3834" i="57"/>
  <c r="H3834" i="57"/>
  <c r="I3834" i="57"/>
  <c r="G3835" i="57"/>
  <c r="H3835" i="57"/>
  <c r="I3835" i="57"/>
  <c r="G3836" i="57"/>
  <c r="H3836" i="57"/>
  <c r="I3836" i="57"/>
  <c r="G3838" i="57"/>
  <c r="H3838" i="57"/>
  <c r="I3838" i="57"/>
  <c r="G3839" i="57"/>
  <c r="H3839" i="57"/>
  <c r="I3839" i="57"/>
  <c r="G3840" i="57"/>
  <c r="H3840" i="57"/>
  <c r="I3840" i="57"/>
  <c r="G3841" i="57"/>
  <c r="H3841" i="57"/>
  <c r="I3841" i="57"/>
  <c r="G3842" i="57"/>
  <c r="H3842" i="57"/>
  <c r="I3842" i="57"/>
  <c r="G3843" i="57"/>
  <c r="H3843" i="57"/>
  <c r="I3843" i="57"/>
  <c r="G3844" i="57"/>
  <c r="H3844" i="57"/>
  <c r="I3844" i="57"/>
  <c r="G3845" i="57"/>
  <c r="H3845" i="57"/>
  <c r="I3845" i="57"/>
  <c r="G3846" i="57"/>
  <c r="H3846" i="57"/>
  <c r="I3846" i="57"/>
  <c r="G3847" i="57"/>
  <c r="H3847" i="57"/>
  <c r="I3847" i="57"/>
  <c r="G3848" i="57"/>
  <c r="H3848" i="57"/>
  <c r="I3848" i="57"/>
  <c r="G3849" i="57"/>
  <c r="H3849" i="57"/>
  <c r="I3849" i="57"/>
  <c r="G3850" i="57"/>
  <c r="H3850" i="57"/>
  <c r="I3850" i="57"/>
  <c r="G3851" i="57"/>
  <c r="H3851" i="57"/>
  <c r="I3851" i="57"/>
  <c r="G3852" i="57"/>
  <c r="H3852" i="57"/>
  <c r="I3852" i="57"/>
  <c r="G3853" i="57"/>
  <c r="H3853" i="57"/>
  <c r="I3853" i="57"/>
  <c r="G3854" i="57"/>
  <c r="H3854" i="57"/>
  <c r="I3854" i="57"/>
  <c r="G3855" i="57"/>
  <c r="H3855" i="57"/>
  <c r="I3855" i="57"/>
  <c r="G3856" i="57"/>
  <c r="H3856" i="57"/>
  <c r="I3856" i="57"/>
  <c r="G3857" i="57"/>
  <c r="H3857" i="57"/>
  <c r="I3857" i="57"/>
  <c r="G3859" i="57"/>
  <c r="H3859" i="57"/>
  <c r="I3859" i="57"/>
  <c r="G3861" i="57"/>
  <c r="H3861" i="57"/>
  <c r="I3861" i="57"/>
  <c r="G3862" i="57"/>
  <c r="H3862" i="57"/>
  <c r="I3862" i="57"/>
  <c r="G3863" i="57"/>
  <c r="H3863" i="57"/>
  <c r="I3863" i="57"/>
  <c r="G3864" i="57"/>
  <c r="H3864" i="57"/>
  <c r="I3864" i="57"/>
  <c r="G3865" i="57"/>
  <c r="H3865" i="57"/>
  <c r="I3865" i="57"/>
  <c r="G3866" i="57"/>
  <c r="H3866" i="57"/>
  <c r="I3866" i="57"/>
  <c r="G3867" i="57"/>
  <c r="H3867" i="57"/>
  <c r="I3867" i="57"/>
  <c r="G3868" i="57"/>
  <c r="H3868" i="57"/>
  <c r="I3868" i="57"/>
  <c r="G3869" i="57"/>
  <c r="H3869" i="57"/>
  <c r="I3869" i="57"/>
  <c r="G3870" i="57"/>
  <c r="H3870" i="57"/>
  <c r="I3870" i="57"/>
  <c r="G3871" i="57"/>
  <c r="H3871" i="57"/>
  <c r="I3871" i="57"/>
  <c r="G3872" i="57"/>
  <c r="H3872" i="57"/>
  <c r="I3872" i="57"/>
  <c r="G3873" i="57"/>
  <c r="H3873" i="57"/>
  <c r="I3873" i="57"/>
  <c r="G3875" i="57"/>
  <c r="H3875" i="57"/>
  <c r="I3875" i="57"/>
  <c r="G3876" i="57"/>
  <c r="H3876" i="57"/>
  <c r="I3876" i="57"/>
  <c r="G3877" i="57"/>
  <c r="H3877" i="57"/>
  <c r="I3877" i="57"/>
  <c r="G3878" i="57"/>
  <c r="H3878" i="57"/>
  <c r="I3878" i="57"/>
  <c r="G3879" i="57"/>
  <c r="H3879" i="57"/>
  <c r="I3879" i="57"/>
  <c r="G3880" i="57"/>
  <c r="H3880" i="57"/>
  <c r="I3880" i="57"/>
  <c r="G3881" i="57"/>
  <c r="H3881" i="57"/>
  <c r="I3881" i="57"/>
  <c r="G3882" i="57"/>
  <c r="H3882" i="57"/>
  <c r="I3882" i="57"/>
  <c r="G3883" i="57"/>
  <c r="H3883" i="57"/>
  <c r="I3883" i="57"/>
  <c r="G3884" i="57"/>
  <c r="H3884" i="57"/>
  <c r="I3884" i="57"/>
  <c r="G3885" i="57"/>
  <c r="H3885" i="57"/>
  <c r="I3885" i="57"/>
  <c r="G3886" i="57"/>
  <c r="H3886" i="57"/>
  <c r="I3886" i="57"/>
  <c r="G3887" i="57"/>
  <c r="H3887" i="57"/>
  <c r="I3887" i="57"/>
  <c r="G3888" i="57"/>
  <c r="H3888" i="57"/>
  <c r="I3888" i="57"/>
  <c r="G3889" i="57"/>
  <c r="H3889" i="57"/>
  <c r="I3889" i="57"/>
  <c r="G3890" i="57"/>
  <c r="H3890" i="57"/>
  <c r="I3890" i="57"/>
  <c r="G3891" i="57"/>
  <c r="H3891" i="57"/>
  <c r="I3891" i="57"/>
  <c r="G3892" i="57"/>
  <c r="H3892" i="57"/>
  <c r="I3892" i="57"/>
  <c r="G3893" i="57"/>
  <c r="H3893" i="57"/>
  <c r="I3893" i="57"/>
  <c r="G3894" i="57"/>
  <c r="H3894" i="57"/>
  <c r="I3894" i="57"/>
  <c r="G3896" i="57"/>
  <c r="H3896" i="57"/>
  <c r="I3896" i="57"/>
  <c r="G3897" i="57"/>
  <c r="H3897" i="57"/>
  <c r="I3897" i="57"/>
  <c r="G3898" i="57"/>
  <c r="H3898" i="57"/>
  <c r="I3898" i="57"/>
  <c r="G3899" i="57"/>
  <c r="H3899" i="57"/>
  <c r="I3899" i="57"/>
  <c r="G3900" i="57"/>
  <c r="H3900" i="57"/>
  <c r="I3900" i="57"/>
  <c r="G3901" i="57"/>
  <c r="H3901" i="57"/>
  <c r="I3901" i="57"/>
  <c r="G3902" i="57"/>
  <c r="H3902" i="57"/>
  <c r="I3902" i="57"/>
  <c r="G3903" i="57"/>
  <c r="H3903" i="57"/>
  <c r="I3903" i="57"/>
  <c r="G3904" i="57"/>
  <c r="H3904" i="57"/>
  <c r="I3904" i="57"/>
  <c r="G3905" i="57"/>
  <c r="H3905" i="57"/>
  <c r="I3905" i="57"/>
  <c r="G3907" i="57"/>
  <c r="H3907" i="57"/>
  <c r="I3907" i="57"/>
  <c r="G3908" i="57"/>
  <c r="H3908" i="57"/>
  <c r="I3908" i="57"/>
  <c r="G3909" i="57"/>
  <c r="H3909" i="57"/>
  <c r="I3909" i="57"/>
  <c r="G3910" i="57"/>
  <c r="H3910" i="57"/>
  <c r="I3910" i="57"/>
  <c r="G3911" i="57"/>
  <c r="H3911" i="57"/>
  <c r="I3911" i="57"/>
  <c r="G3912" i="57"/>
  <c r="H3912" i="57"/>
  <c r="I3912" i="57"/>
  <c r="G3913" i="57"/>
  <c r="H3913" i="57"/>
  <c r="I3913" i="57"/>
  <c r="G3914" i="57"/>
  <c r="H3914" i="57"/>
  <c r="I3914" i="57"/>
  <c r="G3915" i="57"/>
  <c r="H3915" i="57"/>
  <c r="I3915" i="57"/>
  <c r="G3916" i="57"/>
  <c r="H3916" i="57"/>
  <c r="I3916" i="57"/>
  <c r="G3917" i="57"/>
  <c r="H3917" i="57"/>
  <c r="I3917" i="57"/>
  <c r="G3918" i="57"/>
  <c r="H3918" i="57"/>
  <c r="I3918" i="57"/>
  <c r="G3919" i="57"/>
  <c r="H3919" i="57"/>
  <c r="I3919" i="57"/>
  <c r="G3920" i="57"/>
  <c r="H3920" i="57"/>
  <c r="I3920" i="57"/>
  <c r="G3921" i="57"/>
  <c r="H3921" i="57"/>
  <c r="I3921" i="57"/>
  <c r="G3922" i="57"/>
  <c r="H3922" i="57"/>
  <c r="I3922" i="57"/>
  <c r="G3923" i="57"/>
  <c r="H3923" i="57"/>
  <c r="I3923" i="57"/>
  <c r="G3924" i="57"/>
  <c r="H3924" i="57"/>
  <c r="I3924" i="57"/>
  <c r="G3925" i="57"/>
  <c r="H3925" i="57"/>
  <c r="I3925" i="57"/>
  <c r="G3926" i="57"/>
  <c r="H3926" i="57"/>
  <c r="I3926" i="57"/>
  <c r="G3927" i="57"/>
  <c r="H3927" i="57"/>
  <c r="I3927" i="57"/>
  <c r="G3929" i="57"/>
  <c r="H3929" i="57"/>
  <c r="I3929" i="57"/>
  <c r="G3930" i="57"/>
  <c r="H3930" i="57"/>
  <c r="I3930" i="57"/>
  <c r="G3931" i="57"/>
  <c r="H3931" i="57"/>
  <c r="I3931" i="57"/>
  <c r="G3932" i="57"/>
  <c r="H3932" i="57"/>
  <c r="I3932" i="57"/>
  <c r="G3933" i="57"/>
  <c r="H3933" i="57"/>
  <c r="I3933" i="57"/>
  <c r="G3934" i="57"/>
  <c r="H3934" i="57"/>
  <c r="I3934" i="57"/>
  <c r="G3935" i="57"/>
  <c r="H3935" i="57"/>
  <c r="I3935" i="57"/>
  <c r="G3936" i="57"/>
  <c r="H3936" i="57"/>
  <c r="I3936" i="57"/>
  <c r="G3937" i="57"/>
  <c r="H3937" i="57"/>
  <c r="I3937" i="57"/>
  <c r="G3938" i="57"/>
  <c r="H3938" i="57"/>
  <c r="I3938" i="57"/>
  <c r="G3939" i="57"/>
  <c r="H3939" i="57"/>
  <c r="I3939" i="57"/>
  <c r="G3940" i="57"/>
  <c r="H3940" i="57"/>
  <c r="I3940" i="57"/>
  <c r="G3941" i="57"/>
  <c r="H3941" i="57"/>
  <c r="I3941" i="57"/>
  <c r="G3942" i="57"/>
  <c r="H3942" i="57"/>
  <c r="I3942" i="57"/>
  <c r="G3943" i="57"/>
  <c r="H3943" i="57"/>
  <c r="I3943" i="57"/>
  <c r="G3944" i="57"/>
  <c r="H3944" i="57"/>
  <c r="I3944" i="57"/>
  <c r="G3945" i="57"/>
  <c r="H3945" i="57"/>
  <c r="I3945" i="57"/>
  <c r="G3946" i="57"/>
  <c r="H3946" i="57"/>
  <c r="I3946" i="57"/>
  <c r="G3947" i="57"/>
  <c r="H3947" i="57"/>
  <c r="I3947" i="57"/>
  <c r="G3948" i="57"/>
  <c r="H3948" i="57"/>
  <c r="I3948" i="57"/>
  <c r="G3949" i="57"/>
  <c r="H3949" i="57"/>
  <c r="I3949" i="57"/>
  <c r="G3950" i="57"/>
  <c r="H3950" i="57"/>
  <c r="I3950" i="57"/>
  <c r="G3951" i="57"/>
  <c r="H3951" i="57"/>
  <c r="I3951" i="57"/>
  <c r="G3952" i="57"/>
  <c r="H3952" i="57"/>
  <c r="I3952" i="57"/>
  <c r="G3953" i="57"/>
  <c r="H3953" i="57"/>
  <c r="I3953" i="57"/>
  <c r="G3954" i="57"/>
  <c r="H3954" i="57"/>
  <c r="I3954" i="57"/>
  <c r="G3955" i="57"/>
  <c r="H3955" i="57"/>
  <c r="I3955" i="57"/>
  <c r="G3956" i="57"/>
  <c r="H3956" i="57"/>
  <c r="I3956" i="57"/>
  <c r="G3957" i="57"/>
  <c r="H3957" i="57"/>
  <c r="I3957" i="57"/>
  <c r="G3958" i="57"/>
  <c r="H3958" i="57"/>
  <c r="I3958" i="57"/>
  <c r="G3959" i="57"/>
  <c r="H3959" i="57"/>
  <c r="I3959" i="57"/>
  <c r="G3961" i="57"/>
  <c r="H3961" i="57"/>
  <c r="I3961" i="57"/>
  <c r="G3962" i="57"/>
  <c r="H3962" i="57"/>
  <c r="I3962" i="57"/>
  <c r="G3963" i="57"/>
  <c r="H3963" i="57"/>
  <c r="I3963" i="57"/>
  <c r="G3964" i="57"/>
  <c r="H3964" i="57"/>
  <c r="I3964" i="57"/>
  <c r="G3965" i="57"/>
  <c r="H3965" i="57"/>
  <c r="I3965" i="57"/>
  <c r="G3966" i="57"/>
  <c r="H3966" i="57"/>
  <c r="I3966" i="57"/>
  <c r="G3967" i="57"/>
  <c r="H3967" i="57"/>
  <c r="I3967" i="57"/>
  <c r="G3968" i="57"/>
  <c r="H3968" i="57"/>
  <c r="I3968" i="57"/>
  <c r="G3969" i="57"/>
  <c r="H3969" i="57"/>
  <c r="I3969" i="57"/>
  <c r="G3970" i="57"/>
  <c r="H3970" i="57"/>
  <c r="I3970" i="57"/>
  <c r="G3971" i="57"/>
  <c r="H3971" i="57"/>
  <c r="I3971" i="57"/>
  <c r="G3972" i="57"/>
  <c r="H3972" i="57"/>
  <c r="I3972" i="57"/>
  <c r="G3973" i="57"/>
  <c r="H3973" i="57"/>
  <c r="I3973" i="57"/>
  <c r="G3974" i="57"/>
  <c r="H3974" i="57"/>
  <c r="I3974" i="57"/>
  <c r="G3975" i="57"/>
  <c r="H3975" i="57"/>
  <c r="I3975" i="57"/>
  <c r="G3976" i="57"/>
  <c r="H3976" i="57"/>
  <c r="I3976" i="57"/>
  <c r="G3977" i="57"/>
  <c r="H3977" i="57"/>
  <c r="I3977" i="57"/>
  <c r="G3978" i="57"/>
  <c r="H3978" i="57"/>
  <c r="I3978" i="57"/>
  <c r="G3979" i="57"/>
  <c r="H3979" i="57"/>
  <c r="I3979" i="57"/>
  <c r="G3980" i="57"/>
  <c r="H3980" i="57"/>
  <c r="I3980" i="57"/>
  <c r="G3981" i="57"/>
  <c r="H3981" i="57"/>
  <c r="I3981" i="57"/>
  <c r="G3982" i="57"/>
  <c r="H3982" i="57"/>
  <c r="I3982" i="57"/>
  <c r="G3983" i="57"/>
  <c r="H3983" i="57"/>
  <c r="I3983" i="57"/>
  <c r="G3984" i="57"/>
  <c r="H3984" i="57"/>
  <c r="I3984" i="57"/>
  <c r="G3985" i="57"/>
  <c r="H3985" i="57"/>
  <c r="I3985" i="57"/>
  <c r="G3986" i="57"/>
  <c r="H3986" i="57"/>
  <c r="I3986" i="57"/>
  <c r="G3987" i="57"/>
  <c r="H3987" i="57"/>
  <c r="I3987" i="57"/>
  <c r="G3988" i="57"/>
  <c r="H3988" i="57"/>
  <c r="I3988" i="57"/>
  <c r="G3989" i="57"/>
  <c r="H3989" i="57"/>
  <c r="I3989" i="57"/>
  <c r="G3990" i="57"/>
  <c r="H3990" i="57"/>
  <c r="I3990" i="57"/>
  <c r="G3991" i="57"/>
  <c r="H3991" i="57"/>
  <c r="I3991" i="57"/>
  <c r="G3992" i="57"/>
  <c r="H3992" i="57"/>
  <c r="I3992" i="57"/>
  <c r="G3993" i="57"/>
  <c r="H3993" i="57"/>
  <c r="I3993" i="57"/>
  <c r="G3994" i="57"/>
  <c r="H3994" i="57"/>
  <c r="I3994" i="57"/>
  <c r="G3995" i="57"/>
  <c r="H3995" i="57"/>
  <c r="I3995" i="57"/>
  <c r="G3996" i="57"/>
  <c r="H3996" i="57"/>
  <c r="I3996" i="57"/>
  <c r="G3997" i="57"/>
  <c r="H3997" i="57"/>
  <c r="I3997" i="57"/>
  <c r="G3998" i="57"/>
  <c r="H3998" i="57"/>
  <c r="I3998" i="57"/>
  <c r="G3999" i="57"/>
  <c r="H3999" i="57"/>
  <c r="I3999" i="57"/>
  <c r="G4000" i="57"/>
  <c r="H4000" i="57"/>
  <c r="I4000" i="57"/>
  <c r="G4001" i="57"/>
  <c r="H4001" i="57"/>
  <c r="I4001" i="57"/>
  <c r="G4002" i="57"/>
  <c r="H4002" i="57"/>
  <c r="I4002" i="57"/>
  <c r="G4003" i="57"/>
  <c r="H4003" i="57"/>
  <c r="I4003" i="57"/>
  <c r="G4004" i="57"/>
  <c r="H4004" i="57"/>
  <c r="I4004" i="57"/>
  <c r="G4005" i="57"/>
  <c r="H4005" i="57"/>
  <c r="I4005" i="57"/>
  <c r="G4006" i="57"/>
  <c r="H4006" i="57"/>
  <c r="I4006" i="57"/>
  <c r="G4007" i="57"/>
  <c r="H4007" i="57"/>
  <c r="I4007" i="57"/>
  <c r="G4008" i="57"/>
  <c r="H4008" i="57"/>
  <c r="I4008" i="57"/>
  <c r="G4009" i="57"/>
  <c r="H4009" i="57"/>
  <c r="I4009" i="57"/>
  <c r="G4011" i="57"/>
  <c r="H4011" i="57"/>
  <c r="I4011" i="57"/>
  <c r="G4012" i="57"/>
  <c r="H4012" i="57"/>
  <c r="I4012" i="57"/>
  <c r="G4013" i="57"/>
  <c r="H4013" i="57"/>
  <c r="I4013" i="57"/>
  <c r="G4014" i="57"/>
  <c r="H4014" i="57"/>
  <c r="I4014" i="57"/>
  <c r="G4015" i="57"/>
  <c r="H4015" i="57"/>
  <c r="I4015" i="57"/>
  <c r="G4016" i="57"/>
  <c r="H4016" i="57"/>
  <c r="I4016" i="57"/>
  <c r="G4017" i="57"/>
  <c r="H4017" i="57"/>
  <c r="I4017" i="57"/>
  <c r="G4018" i="57"/>
  <c r="H4018" i="57"/>
  <c r="I4018" i="57"/>
  <c r="G4019" i="57"/>
  <c r="H4019" i="57"/>
  <c r="I4019" i="57"/>
  <c r="G4020" i="57"/>
  <c r="H4020" i="57"/>
  <c r="I4020" i="57"/>
  <c r="G4021" i="57"/>
  <c r="H4021" i="57"/>
  <c r="I4021" i="57"/>
  <c r="G4022" i="57"/>
  <c r="H4022" i="57"/>
  <c r="I4022" i="57"/>
  <c r="G4023" i="57"/>
  <c r="H4023" i="57"/>
  <c r="I4023" i="57"/>
  <c r="G4024" i="57"/>
  <c r="H4024" i="57"/>
  <c r="I4024" i="57"/>
  <c r="G4025" i="57"/>
  <c r="H4025" i="57"/>
  <c r="I4025" i="57"/>
  <c r="G4026" i="57"/>
  <c r="H4026" i="57"/>
  <c r="I4026" i="57"/>
  <c r="G4027" i="57"/>
  <c r="H4027" i="57"/>
  <c r="I4027" i="57"/>
  <c r="G4028" i="57"/>
  <c r="H4028" i="57"/>
  <c r="I4028" i="57"/>
  <c r="G4029" i="57"/>
  <c r="H4029" i="57"/>
  <c r="I4029" i="57"/>
  <c r="G4030" i="57"/>
  <c r="H4030" i="57"/>
  <c r="I4030" i="57"/>
  <c r="G4031" i="57"/>
  <c r="H4031" i="57"/>
  <c r="I4031" i="57"/>
  <c r="G4032" i="57"/>
  <c r="H4032" i="57"/>
  <c r="I4032" i="57"/>
  <c r="G4033" i="57"/>
  <c r="H4033" i="57"/>
  <c r="I4033" i="57"/>
  <c r="G4034" i="57"/>
  <c r="H4034" i="57"/>
  <c r="I4034" i="57"/>
  <c r="G4035" i="57"/>
  <c r="H4035" i="57"/>
  <c r="I4035" i="57"/>
  <c r="G4036" i="57"/>
  <c r="H4036" i="57"/>
  <c r="I4036" i="57"/>
  <c r="G4037" i="57"/>
  <c r="H4037" i="57"/>
  <c r="I4037" i="57"/>
  <c r="G4038" i="57"/>
  <c r="H4038" i="57"/>
  <c r="I4038" i="57"/>
  <c r="G4039" i="57"/>
  <c r="H4039" i="57"/>
  <c r="I4039" i="57"/>
  <c r="G4041" i="57"/>
  <c r="H4041" i="57"/>
  <c r="I4041" i="57"/>
  <c r="G4042" i="57"/>
  <c r="H4042" i="57"/>
  <c r="I4042" i="57"/>
  <c r="G4043" i="57"/>
  <c r="H4043" i="57"/>
  <c r="I4043" i="57"/>
  <c r="G4044" i="57"/>
  <c r="H4044" i="57"/>
  <c r="I4044" i="57"/>
  <c r="G4046" i="57"/>
  <c r="H4046" i="57"/>
  <c r="I4046" i="57"/>
  <c r="G4047" i="57"/>
  <c r="H4047" i="57"/>
  <c r="I4047" i="57"/>
  <c r="G4048" i="57"/>
  <c r="H4048" i="57"/>
  <c r="I4048" i="57"/>
  <c r="G4049" i="57"/>
  <c r="H4049" i="57"/>
  <c r="I4049" i="57"/>
  <c r="G4050" i="57"/>
  <c r="H4050" i="57"/>
  <c r="I4050" i="57"/>
  <c r="G4051" i="57"/>
  <c r="H4051" i="57"/>
  <c r="I4051" i="57"/>
  <c r="G4052" i="57"/>
  <c r="H4052" i="57"/>
  <c r="I4052" i="57"/>
  <c r="G4053" i="57"/>
  <c r="H4053" i="57"/>
  <c r="I4053" i="57"/>
  <c r="G4054" i="57"/>
  <c r="H4054" i="57"/>
  <c r="I4054" i="57"/>
  <c r="G4055" i="57"/>
  <c r="H4055" i="57"/>
  <c r="I4055" i="57"/>
  <c r="G4056" i="57"/>
  <c r="H4056" i="57"/>
  <c r="I4056" i="57"/>
  <c r="G4057" i="57"/>
  <c r="H4057" i="57"/>
  <c r="I4057" i="57"/>
  <c r="G4058" i="57"/>
  <c r="H4058" i="57"/>
  <c r="I4058" i="57"/>
  <c r="G4059" i="57"/>
  <c r="H4059" i="57"/>
  <c r="I4059" i="57"/>
  <c r="G4060" i="57"/>
  <c r="H4060" i="57"/>
  <c r="I4060" i="57"/>
  <c r="G4061" i="57"/>
  <c r="H4061" i="57"/>
  <c r="I4061" i="57"/>
  <c r="G4062" i="57"/>
  <c r="H4062" i="57"/>
  <c r="I4062" i="57"/>
  <c r="G4064" i="57"/>
  <c r="H4064" i="57"/>
  <c r="I4064" i="57"/>
  <c r="G4065" i="57"/>
  <c r="H4065" i="57"/>
  <c r="I4065" i="57"/>
  <c r="G4066" i="57"/>
  <c r="H4066" i="57"/>
  <c r="I4066" i="57"/>
  <c r="G4067" i="57"/>
  <c r="H4067" i="57"/>
  <c r="I4067" i="57"/>
  <c r="G4068" i="57"/>
  <c r="H4068" i="57"/>
  <c r="I4068" i="57"/>
  <c r="G4069" i="57"/>
  <c r="H4069" i="57"/>
  <c r="I4069" i="57"/>
  <c r="G4070" i="57"/>
  <c r="H4070" i="57"/>
  <c r="I4070" i="57"/>
  <c r="G4071" i="57"/>
  <c r="H4071" i="57"/>
  <c r="I4071" i="57"/>
  <c r="G4072" i="57"/>
  <c r="H4072" i="57"/>
  <c r="I4072" i="57"/>
  <c r="G4073" i="57"/>
  <c r="H4073" i="57"/>
  <c r="I4073" i="57"/>
  <c r="G4074" i="57"/>
  <c r="H4074" i="57"/>
  <c r="I4074" i="57"/>
  <c r="G4075" i="57"/>
  <c r="H4075" i="57"/>
  <c r="I4075" i="57"/>
  <c r="G4076" i="57"/>
  <c r="H4076" i="57"/>
  <c r="I4076" i="57"/>
  <c r="G4077" i="57"/>
  <c r="H4077" i="57"/>
  <c r="I4077" i="57"/>
  <c r="G4078" i="57"/>
  <c r="H4078" i="57"/>
  <c r="I4078" i="57"/>
  <c r="G4079" i="57"/>
  <c r="H4079" i="57"/>
  <c r="I4079" i="57"/>
  <c r="G4080" i="57"/>
  <c r="H4080" i="57"/>
  <c r="I4080" i="57"/>
  <c r="G4081" i="57"/>
  <c r="H4081" i="57"/>
  <c r="I4081" i="57"/>
  <c r="G4082" i="57"/>
  <c r="H4082" i="57"/>
  <c r="I4082" i="57"/>
  <c r="G4083" i="57"/>
  <c r="H4083" i="57"/>
  <c r="I4083" i="57"/>
  <c r="G4084" i="57"/>
  <c r="H4084" i="57"/>
  <c r="I4084" i="57"/>
  <c r="G4085" i="57"/>
  <c r="H4085" i="57"/>
  <c r="I4085" i="57"/>
  <c r="G4086" i="57"/>
  <c r="H4086" i="57"/>
  <c r="I4086" i="57"/>
  <c r="G4087" i="57"/>
  <c r="H4087" i="57"/>
  <c r="I4087" i="57"/>
  <c r="G4088" i="57"/>
  <c r="H4088" i="57"/>
  <c r="I4088" i="57"/>
  <c r="G4089" i="57"/>
  <c r="H4089" i="57"/>
  <c r="I4089" i="57"/>
  <c r="G4090" i="57"/>
  <c r="H4090" i="57"/>
  <c r="I4090" i="57"/>
  <c r="G4091" i="57"/>
  <c r="H4091" i="57"/>
  <c r="I4091" i="57"/>
  <c r="G4092" i="57"/>
  <c r="H4092" i="57"/>
  <c r="I4092" i="57"/>
  <c r="G4093" i="57"/>
  <c r="H4093" i="57"/>
  <c r="I4093" i="57"/>
  <c r="G4095" i="57"/>
  <c r="H4095" i="57"/>
  <c r="I4095" i="57"/>
  <c r="G4096" i="57"/>
  <c r="H4096" i="57"/>
  <c r="I4096" i="57"/>
  <c r="G4097" i="57"/>
  <c r="H4097" i="57"/>
  <c r="I4097" i="57"/>
  <c r="G4098" i="57"/>
  <c r="H4098" i="57"/>
  <c r="I4098" i="57"/>
  <c r="G4099" i="57"/>
  <c r="H4099" i="57"/>
  <c r="I4099" i="57"/>
  <c r="G4100" i="57"/>
  <c r="H4100" i="57"/>
  <c r="I4100" i="57"/>
  <c r="G4101" i="57"/>
  <c r="H4101" i="57"/>
  <c r="I4101" i="57"/>
  <c r="G4102" i="57"/>
  <c r="H4102" i="57"/>
  <c r="I4102" i="57"/>
  <c r="G4103" i="57"/>
  <c r="H4103" i="57"/>
  <c r="I4103" i="57"/>
  <c r="G4104" i="57"/>
  <c r="H4104" i="57"/>
  <c r="I4104" i="57"/>
  <c r="G4105" i="57"/>
  <c r="H4105" i="57"/>
  <c r="I4105" i="57"/>
  <c r="G4106" i="57"/>
  <c r="H4106" i="57"/>
  <c r="I4106" i="57"/>
  <c r="G4107" i="57"/>
  <c r="H4107" i="57"/>
  <c r="I4107" i="57"/>
  <c r="G4108" i="57"/>
  <c r="H4108" i="57"/>
  <c r="I4108" i="57"/>
  <c r="G4109" i="57"/>
  <c r="H4109" i="57"/>
  <c r="I4109" i="57"/>
  <c r="G4110" i="57"/>
  <c r="H4110" i="57"/>
  <c r="I4110" i="57"/>
  <c r="G4111" i="57"/>
  <c r="H4111" i="57"/>
  <c r="I4111" i="57"/>
  <c r="G4112" i="57"/>
  <c r="H4112" i="57"/>
  <c r="I4112" i="57"/>
  <c r="G4113" i="57"/>
  <c r="H4113" i="57"/>
  <c r="I4113" i="57"/>
  <c r="G4114" i="57"/>
  <c r="H4114" i="57"/>
  <c r="I4114" i="57"/>
  <c r="G4115" i="57"/>
  <c r="H4115" i="57"/>
  <c r="I4115" i="57"/>
  <c r="G4116" i="57"/>
  <c r="H4116" i="57"/>
  <c r="I4116" i="57"/>
  <c r="G4117" i="57"/>
  <c r="H4117" i="57"/>
  <c r="I4117" i="57"/>
  <c r="G4118" i="57"/>
  <c r="H4118" i="57"/>
  <c r="I4118" i="57"/>
  <c r="G4119" i="57"/>
  <c r="H4119" i="57"/>
  <c r="I4119" i="57"/>
  <c r="G4121" i="57"/>
  <c r="H4121" i="57"/>
  <c r="I4121" i="57"/>
  <c r="G4122" i="57"/>
  <c r="H4122" i="57"/>
  <c r="I4122" i="57"/>
  <c r="G4123" i="57"/>
  <c r="H4123" i="57"/>
  <c r="I4123" i="57"/>
  <c r="G4124" i="57"/>
  <c r="H4124" i="57"/>
  <c r="I4124" i="57"/>
  <c r="G4125" i="57"/>
  <c r="H4125" i="57"/>
  <c r="I4125" i="57"/>
  <c r="G4126" i="57"/>
  <c r="H4126" i="57"/>
  <c r="I4126" i="57"/>
  <c r="G4127" i="57"/>
  <c r="H4127" i="57"/>
  <c r="I4127" i="57"/>
  <c r="G4128" i="57"/>
  <c r="H4128" i="57"/>
  <c r="I4128" i="57"/>
  <c r="G4129" i="57"/>
  <c r="H4129" i="57"/>
  <c r="I4129" i="57"/>
  <c r="G4130" i="57"/>
  <c r="H4130" i="57"/>
  <c r="I4130" i="57"/>
  <c r="G4131" i="57"/>
  <c r="H4131" i="57"/>
  <c r="I4131" i="57"/>
  <c r="G4132" i="57"/>
  <c r="H4132" i="57"/>
  <c r="I4132" i="57"/>
  <c r="G4133" i="57"/>
  <c r="H4133" i="57"/>
  <c r="I4133" i="57"/>
  <c r="G4134" i="57"/>
  <c r="H4134" i="57"/>
  <c r="I4134" i="57"/>
  <c r="G4135" i="57"/>
  <c r="H4135" i="57"/>
  <c r="I4135" i="57"/>
  <c r="G4137" i="57"/>
  <c r="H4137" i="57"/>
  <c r="I4137" i="57"/>
  <c r="G4138" i="57"/>
  <c r="H4138" i="57"/>
  <c r="I4138" i="57"/>
  <c r="G4139" i="57"/>
  <c r="H4139" i="57"/>
  <c r="I4139" i="57"/>
  <c r="G4140" i="57"/>
  <c r="H4140" i="57"/>
  <c r="I4140" i="57"/>
  <c r="G4141" i="57"/>
  <c r="H4141" i="57"/>
  <c r="I4141" i="57"/>
  <c r="G4142" i="57"/>
  <c r="H4142" i="57"/>
  <c r="I4142" i="57"/>
  <c r="G4143" i="57"/>
  <c r="H4143" i="57"/>
  <c r="I4143" i="57"/>
  <c r="G4144" i="57"/>
  <c r="H4144" i="57"/>
  <c r="I4144" i="57"/>
  <c r="G4145" i="57"/>
  <c r="H4145" i="57"/>
  <c r="I4145" i="57"/>
  <c r="G4146" i="57"/>
  <c r="H4146" i="57"/>
  <c r="I4146" i="57"/>
  <c r="G4147" i="57"/>
  <c r="H4147" i="57"/>
  <c r="I4147" i="57"/>
  <c r="G4149" i="57"/>
  <c r="H4149" i="57"/>
  <c r="I4149" i="57"/>
  <c r="G4150" i="57"/>
  <c r="H4150" i="57"/>
  <c r="I4150" i="57"/>
  <c r="G4151" i="57"/>
  <c r="H4151" i="57"/>
  <c r="I4151" i="57"/>
  <c r="G4152" i="57"/>
  <c r="H4152" i="57"/>
  <c r="I4152" i="57"/>
  <c r="G4155" i="57"/>
  <c r="H4155" i="57"/>
  <c r="I4155" i="57"/>
  <c r="G4156" i="57"/>
  <c r="H4156" i="57"/>
  <c r="I4156" i="57"/>
  <c r="G4157" i="57"/>
  <c r="H4157" i="57"/>
  <c r="I4157" i="57"/>
  <c r="G4158" i="57"/>
  <c r="H4158" i="57"/>
  <c r="I4158" i="57"/>
  <c r="G4159" i="57"/>
  <c r="H4159" i="57"/>
  <c r="I4159" i="57"/>
  <c r="G4160" i="57"/>
  <c r="H4160" i="57"/>
  <c r="I4160" i="57"/>
  <c r="G4161" i="57"/>
  <c r="H4161" i="57"/>
  <c r="I4161" i="57"/>
  <c r="G4162" i="57"/>
  <c r="H4162" i="57"/>
  <c r="I4162" i="57"/>
  <c r="G4163" i="57"/>
  <c r="H4163" i="57"/>
  <c r="I4163" i="57"/>
  <c r="G4164" i="57"/>
  <c r="H4164" i="57"/>
  <c r="I4164" i="57"/>
  <c r="G4165" i="57"/>
  <c r="H4165" i="57"/>
  <c r="I4165" i="57"/>
  <c r="G4166" i="57"/>
  <c r="H4166" i="57"/>
  <c r="I4166" i="57"/>
  <c r="G4167" i="57"/>
  <c r="H4167" i="57"/>
  <c r="I4167" i="57"/>
  <c r="G4168" i="57"/>
  <c r="H4168" i="57"/>
  <c r="I4168" i="57"/>
  <c r="G4169" i="57"/>
  <c r="H4169" i="57"/>
  <c r="I4169" i="57"/>
  <c r="G4170" i="57"/>
  <c r="H4170" i="57"/>
  <c r="I4170" i="57"/>
  <c r="G4171" i="57"/>
  <c r="H4171" i="57"/>
  <c r="I4171" i="57"/>
  <c r="G4172" i="57"/>
  <c r="H4172" i="57"/>
  <c r="I4172" i="57"/>
  <c r="G4174" i="57"/>
  <c r="H4174" i="57"/>
  <c r="I4174" i="57"/>
  <c r="G4175" i="57"/>
  <c r="H4175" i="57"/>
  <c r="I4175" i="57"/>
  <c r="G4176" i="57"/>
  <c r="H4176" i="57"/>
  <c r="I4176" i="57"/>
  <c r="G4177" i="57"/>
  <c r="H4177" i="57"/>
  <c r="I4177" i="57"/>
  <c r="G4178" i="57"/>
  <c r="H4178" i="57"/>
  <c r="I4178" i="57"/>
  <c r="G4179" i="57"/>
  <c r="H4179" i="57"/>
  <c r="I4179" i="57"/>
  <c r="G4180" i="57"/>
  <c r="H4180" i="57"/>
  <c r="I4180" i="57"/>
  <c r="G4181" i="57"/>
  <c r="H4181" i="57"/>
  <c r="I4181" i="57"/>
  <c r="G4182" i="57"/>
  <c r="H4182" i="57"/>
  <c r="I4182" i="57"/>
  <c r="G4183" i="57"/>
  <c r="H4183" i="57"/>
  <c r="I4183" i="57"/>
  <c r="G4184" i="57"/>
  <c r="H4184" i="57"/>
  <c r="I4184" i="57"/>
  <c r="G4185" i="57"/>
  <c r="H4185" i="57"/>
  <c r="I4185" i="57"/>
  <c r="G4186" i="57"/>
  <c r="H4186" i="57"/>
  <c r="I4186" i="57"/>
  <c r="G4187" i="57"/>
  <c r="H4187" i="57"/>
  <c r="I4187" i="57"/>
  <c r="G4188" i="57"/>
  <c r="H4188" i="57"/>
  <c r="I4188" i="57"/>
  <c r="G4189" i="57"/>
  <c r="H4189" i="57"/>
  <c r="I4189" i="57"/>
  <c r="G4190" i="57"/>
  <c r="H4190" i="57"/>
  <c r="I4190" i="57"/>
  <c r="G4191" i="57"/>
  <c r="H4191" i="57"/>
  <c r="I4191" i="57"/>
  <c r="G4192" i="57"/>
  <c r="H4192" i="57"/>
  <c r="I4192" i="57"/>
  <c r="G4193" i="57"/>
  <c r="H4193" i="57"/>
  <c r="I4193" i="57"/>
  <c r="G4194" i="57"/>
  <c r="H4194" i="57"/>
  <c r="I4194" i="57"/>
  <c r="G4195" i="57"/>
  <c r="H4195" i="57"/>
  <c r="I4195" i="57"/>
  <c r="G4196" i="57"/>
  <c r="H4196" i="57"/>
  <c r="I4196" i="57"/>
  <c r="G4198" i="57"/>
  <c r="H4198" i="57"/>
  <c r="I4198" i="57"/>
  <c r="G4199" i="57"/>
  <c r="H4199" i="57"/>
  <c r="I4199" i="57"/>
  <c r="G4200" i="57"/>
  <c r="H4200" i="57"/>
  <c r="I4200" i="57"/>
  <c r="G4201" i="57"/>
  <c r="H4201" i="57"/>
  <c r="I4201" i="57"/>
  <c r="G4204" i="57"/>
  <c r="H4204" i="57"/>
  <c r="I4204" i="57"/>
  <c r="G4205" i="57"/>
  <c r="H4205" i="57"/>
  <c r="I4205" i="57"/>
  <c r="G4206" i="57"/>
  <c r="H4206" i="57"/>
  <c r="I4206" i="57"/>
  <c r="G4207" i="57"/>
  <c r="H4207" i="57"/>
  <c r="I4207" i="57"/>
  <c r="G4208" i="57"/>
  <c r="H4208" i="57"/>
  <c r="I4208" i="57"/>
  <c r="G4209" i="57"/>
  <c r="H4209" i="57"/>
  <c r="I4209" i="57"/>
  <c r="G4210" i="57"/>
  <c r="H4210" i="57"/>
  <c r="I4210" i="57"/>
  <c r="G4212" i="57"/>
  <c r="H4212" i="57"/>
  <c r="I4212" i="57"/>
  <c r="G4213" i="57"/>
  <c r="H4213" i="57"/>
  <c r="I4213" i="57"/>
  <c r="G4214" i="57"/>
  <c r="H4214" i="57"/>
  <c r="I4214" i="57"/>
  <c r="G4215" i="57"/>
  <c r="H4215" i="57"/>
  <c r="I4215" i="57"/>
  <c r="G4216" i="57"/>
  <c r="H4216" i="57"/>
  <c r="I4216" i="57"/>
  <c r="G4217" i="57"/>
  <c r="H4217" i="57"/>
  <c r="I4217" i="57"/>
  <c r="G4218" i="57"/>
  <c r="H4218" i="57"/>
  <c r="I4218" i="57"/>
  <c r="G4219" i="57"/>
  <c r="H4219" i="57"/>
  <c r="I4219" i="57"/>
  <c r="G4220" i="57"/>
  <c r="H4220" i="57"/>
  <c r="I4220" i="57"/>
  <c r="G4221" i="57"/>
  <c r="H4221" i="57"/>
  <c r="I4221" i="57"/>
  <c r="G4222" i="57"/>
  <c r="H4222" i="57"/>
  <c r="I4222" i="57"/>
  <c r="G4223" i="57"/>
  <c r="H4223" i="57"/>
  <c r="I4223" i="57"/>
  <c r="G4224" i="57"/>
  <c r="H4224" i="57"/>
  <c r="I4224" i="57"/>
  <c r="G4225" i="57"/>
  <c r="H4225" i="57"/>
  <c r="I4225" i="57"/>
  <c r="G4226" i="57"/>
  <c r="H4226" i="57"/>
  <c r="I4226" i="57"/>
  <c r="G4227" i="57"/>
  <c r="H4227" i="57"/>
  <c r="I4227" i="57"/>
  <c r="G4228" i="57"/>
  <c r="H4228" i="57"/>
  <c r="I4228" i="57"/>
  <c r="G4229" i="57"/>
  <c r="H4229" i="57"/>
  <c r="I4229" i="57"/>
  <c r="G4230" i="57"/>
  <c r="H4230" i="57"/>
  <c r="I4230" i="57"/>
  <c r="G4231" i="57"/>
  <c r="H4231" i="57"/>
  <c r="I4231" i="57"/>
  <c r="G4232" i="57"/>
  <c r="H4232" i="57"/>
  <c r="I4232" i="57"/>
  <c r="G4233" i="57"/>
  <c r="H4233" i="57"/>
  <c r="I4233" i="57"/>
  <c r="G4234" i="57"/>
  <c r="H4234" i="57"/>
  <c r="I4234" i="57"/>
  <c r="G4235" i="57"/>
  <c r="H4235" i="57"/>
  <c r="I4235" i="57"/>
  <c r="G4236" i="57"/>
  <c r="H4236" i="57"/>
  <c r="I4236" i="57"/>
  <c r="G4237" i="57"/>
  <c r="H4237" i="57"/>
  <c r="I4237" i="57"/>
  <c r="G4239" i="57"/>
  <c r="H4239" i="57"/>
  <c r="I4239" i="57"/>
  <c r="G4240" i="57"/>
  <c r="H4240" i="57"/>
  <c r="I4240" i="57"/>
  <c r="G4241" i="57"/>
  <c r="H4241" i="57"/>
  <c r="I4241" i="57"/>
  <c r="G4242" i="57"/>
  <c r="H4242" i="57"/>
  <c r="I4242" i="57"/>
  <c r="G4243" i="57"/>
  <c r="H4243" i="57"/>
  <c r="I4243" i="57"/>
  <c r="G4244" i="57"/>
  <c r="H4244" i="57"/>
  <c r="I4244" i="57"/>
  <c r="G4245" i="57"/>
  <c r="H4245" i="57"/>
  <c r="I4245" i="57"/>
  <c r="G4246" i="57"/>
  <c r="H4246" i="57"/>
  <c r="I4246" i="57"/>
  <c r="G4247" i="57"/>
  <c r="H4247" i="57"/>
  <c r="I4247" i="57"/>
  <c r="G4248" i="57"/>
  <c r="H4248" i="57"/>
  <c r="I4248" i="57"/>
  <c r="G4249" i="57"/>
  <c r="H4249" i="57"/>
  <c r="I4249" i="57"/>
  <c r="G4250" i="57"/>
  <c r="H4250" i="57"/>
  <c r="I4250" i="57"/>
  <c r="G4251" i="57"/>
  <c r="H4251" i="57"/>
  <c r="I4251" i="57"/>
  <c r="G4252" i="57"/>
  <c r="H4252" i="57"/>
  <c r="I4252" i="57"/>
  <c r="G4253" i="57"/>
  <c r="H4253" i="57"/>
  <c r="I4253" i="57"/>
  <c r="G4254" i="57"/>
  <c r="H4254" i="57"/>
  <c r="I4254" i="57"/>
  <c r="G4255" i="57"/>
  <c r="H4255" i="57"/>
  <c r="I4255" i="57"/>
  <c r="G4256" i="57"/>
  <c r="H4256" i="57"/>
  <c r="I4256" i="57"/>
  <c r="G4257" i="57"/>
  <c r="H4257" i="57"/>
  <c r="I4257" i="57"/>
  <c r="G4258" i="57"/>
  <c r="H4258" i="57"/>
  <c r="I4258" i="57"/>
  <c r="G4259" i="57"/>
  <c r="H4259" i="57"/>
  <c r="I4259" i="57"/>
  <c r="G4260" i="57"/>
  <c r="H4260" i="57"/>
  <c r="I4260" i="57"/>
  <c r="G4261" i="57"/>
  <c r="H4261" i="57"/>
  <c r="I4261" i="57"/>
  <c r="G4262" i="57"/>
  <c r="H4262" i="57"/>
  <c r="I4262" i="57"/>
  <c r="G4263" i="57"/>
  <c r="H4263" i="57"/>
  <c r="I4263" i="57"/>
  <c r="G4265" i="57"/>
  <c r="H4265" i="57"/>
  <c r="I4265" i="57"/>
  <c r="G4266" i="57"/>
  <c r="H4266" i="57"/>
  <c r="I4266" i="57"/>
  <c r="G4267" i="57"/>
  <c r="H4267" i="57"/>
  <c r="I4267" i="57"/>
  <c r="G4268" i="57"/>
  <c r="H4268" i="57"/>
  <c r="I4268" i="57"/>
  <c r="G4269" i="57"/>
  <c r="H4269" i="57"/>
  <c r="I4269" i="57"/>
  <c r="G4270" i="57"/>
  <c r="H4270" i="57"/>
  <c r="I4270" i="57"/>
  <c r="G4271" i="57"/>
  <c r="H4271" i="57"/>
  <c r="I4271" i="57"/>
  <c r="G4272" i="57"/>
  <c r="H4272" i="57"/>
  <c r="I4272" i="57"/>
  <c r="G4273" i="57"/>
  <c r="H4273" i="57"/>
  <c r="I4273" i="57"/>
  <c r="G4274" i="57"/>
  <c r="H4274" i="57"/>
  <c r="I4274" i="57"/>
  <c r="G4275" i="57"/>
  <c r="H4275" i="57"/>
  <c r="I4275" i="57"/>
  <c r="G4276" i="57"/>
  <c r="H4276" i="57"/>
  <c r="I4276" i="57"/>
  <c r="G4277" i="57"/>
  <c r="H4277" i="57"/>
  <c r="I4277" i="57"/>
  <c r="G4278" i="57"/>
  <c r="H4278" i="57"/>
  <c r="I4278" i="57"/>
  <c r="G4279" i="57"/>
  <c r="H4279" i="57"/>
  <c r="I4279" i="57"/>
  <c r="G4280" i="57"/>
  <c r="H4280" i="57"/>
  <c r="I4280" i="57"/>
  <c r="G4281" i="57"/>
  <c r="H4281" i="57"/>
  <c r="I4281" i="57"/>
  <c r="G4282" i="57"/>
  <c r="H4282" i="57"/>
  <c r="I4282" i="57"/>
  <c r="G4283" i="57"/>
  <c r="H4283" i="57"/>
  <c r="I4283" i="57"/>
  <c r="G4284" i="57"/>
  <c r="H4284" i="57"/>
  <c r="I4284" i="57"/>
  <c r="G4285" i="57"/>
  <c r="H4285" i="57"/>
  <c r="I4285" i="57"/>
  <c r="G4286" i="57"/>
  <c r="H4286" i="57"/>
  <c r="I4286" i="57"/>
  <c r="G4287" i="57"/>
  <c r="H4287" i="57"/>
  <c r="I4287" i="57"/>
  <c r="G4288" i="57"/>
  <c r="H4288" i="57"/>
  <c r="I4288" i="57"/>
  <c r="G4289" i="57"/>
  <c r="H4289" i="57"/>
  <c r="I4289" i="57"/>
  <c r="G4290" i="57"/>
  <c r="H4290" i="57"/>
  <c r="I4290" i="57"/>
  <c r="G4291" i="57"/>
  <c r="H4291" i="57"/>
  <c r="I4291" i="57"/>
  <c r="G4292" i="57"/>
  <c r="H4292" i="57"/>
  <c r="I4292" i="57"/>
  <c r="G4293" i="57"/>
  <c r="H4293" i="57"/>
  <c r="I4293" i="57"/>
  <c r="G4294" i="57"/>
  <c r="H4294" i="57"/>
  <c r="I4294" i="57"/>
  <c r="G4295" i="57"/>
  <c r="H4295" i="57"/>
  <c r="I4295" i="57"/>
  <c r="G4296" i="57"/>
  <c r="H4296" i="57"/>
  <c r="I4296" i="57"/>
  <c r="G4297" i="57"/>
  <c r="H4297" i="57"/>
  <c r="I4297" i="57"/>
  <c r="G4298" i="57"/>
  <c r="H4298" i="57"/>
  <c r="I4298" i="57"/>
  <c r="G4299" i="57"/>
  <c r="H4299" i="57"/>
  <c r="I4299" i="57"/>
  <c r="G4300" i="57"/>
  <c r="H4300" i="57"/>
  <c r="I4300" i="57"/>
  <c r="G4301" i="57"/>
  <c r="H4301" i="57"/>
  <c r="I4301" i="57"/>
  <c r="G4302" i="57"/>
  <c r="H4302" i="57"/>
  <c r="I4302" i="57"/>
  <c r="G4303" i="57"/>
  <c r="H4303" i="57"/>
  <c r="I4303" i="57"/>
  <c r="G4304" i="57"/>
  <c r="H4304" i="57"/>
  <c r="I4304" i="57"/>
  <c r="G4305" i="57"/>
  <c r="H4305" i="57"/>
  <c r="I4305" i="57"/>
  <c r="G4306" i="57"/>
  <c r="H4306" i="57"/>
  <c r="I4306" i="57"/>
  <c r="G4307" i="57"/>
  <c r="H4307" i="57"/>
  <c r="I4307" i="57"/>
  <c r="G4308" i="57"/>
  <c r="H4308" i="57"/>
  <c r="I4308" i="57"/>
  <c r="G4310" i="57"/>
  <c r="H4310" i="57"/>
  <c r="I4310" i="57"/>
  <c r="G4311" i="57"/>
  <c r="H4311" i="57"/>
  <c r="I4311" i="57"/>
  <c r="G4312" i="57"/>
  <c r="H4312" i="57"/>
  <c r="I4312" i="57"/>
  <c r="G4313" i="57"/>
  <c r="H4313" i="57"/>
  <c r="I4313" i="57"/>
  <c r="G4314" i="57"/>
  <c r="H4314" i="57"/>
  <c r="I4314" i="57"/>
  <c r="G4315" i="57"/>
  <c r="H4315" i="57"/>
  <c r="I4315" i="57"/>
  <c r="G4316" i="57"/>
  <c r="H4316" i="57"/>
  <c r="I4316" i="57"/>
  <c r="G4317" i="57"/>
  <c r="H4317" i="57"/>
  <c r="I4317" i="57"/>
  <c r="G4318" i="57"/>
  <c r="H4318" i="57"/>
  <c r="I4318" i="57"/>
  <c r="G4319" i="57"/>
  <c r="H4319" i="57"/>
  <c r="I4319" i="57"/>
  <c r="G4320" i="57"/>
  <c r="H4320" i="57"/>
  <c r="I4320" i="57"/>
  <c r="G4321" i="57"/>
  <c r="H4321" i="57"/>
  <c r="I4321" i="57"/>
  <c r="G4322" i="57"/>
  <c r="H4322" i="57"/>
  <c r="I4322" i="57"/>
  <c r="G4323" i="57"/>
  <c r="H4323" i="57"/>
  <c r="I4323" i="57"/>
  <c r="G4324" i="57"/>
  <c r="H4324" i="57"/>
  <c r="I4324" i="57"/>
  <c r="G4325" i="57"/>
  <c r="H4325" i="57"/>
  <c r="I4325" i="57"/>
  <c r="G4326" i="57"/>
  <c r="H4326" i="57"/>
  <c r="I4326" i="57"/>
  <c r="G4327" i="57"/>
  <c r="H4327" i="57"/>
  <c r="I4327" i="57"/>
  <c r="G4328" i="57"/>
  <c r="H4328" i="57"/>
  <c r="I4328" i="57"/>
  <c r="G4329" i="57"/>
  <c r="H4329" i="57"/>
  <c r="I4329" i="57"/>
  <c r="G4330" i="57"/>
  <c r="H4330" i="57"/>
  <c r="I4330" i="57"/>
  <c r="G4332" i="57"/>
  <c r="H4332" i="57"/>
  <c r="I4332" i="57"/>
  <c r="G4333" i="57"/>
  <c r="H4333" i="57"/>
  <c r="I4333" i="57"/>
  <c r="G4334" i="57"/>
  <c r="H4334" i="57"/>
  <c r="I4334" i="57"/>
  <c r="G4335" i="57"/>
  <c r="H4335" i="57"/>
  <c r="I4335" i="57"/>
  <c r="G4336" i="57"/>
  <c r="H4336" i="57"/>
  <c r="I4336" i="57"/>
  <c r="G4337" i="57"/>
  <c r="H4337" i="57"/>
  <c r="I4337" i="57"/>
  <c r="G4338" i="57"/>
  <c r="H4338" i="57"/>
  <c r="I4338" i="57"/>
  <c r="G4339" i="57"/>
  <c r="H4339" i="57"/>
  <c r="I4339" i="57"/>
  <c r="G4340" i="57"/>
  <c r="H4340" i="57"/>
  <c r="I4340" i="57"/>
  <c r="G4341" i="57"/>
  <c r="H4341" i="57"/>
  <c r="I4341" i="57"/>
  <c r="G4342" i="57"/>
  <c r="H4342" i="57"/>
  <c r="I4342" i="57"/>
  <c r="G4343" i="57"/>
  <c r="H4343" i="57"/>
  <c r="I4343" i="57"/>
  <c r="G4344" i="57"/>
  <c r="H4344" i="57"/>
  <c r="I4344" i="57"/>
  <c r="G4345" i="57"/>
  <c r="H4345" i="57"/>
  <c r="I4345" i="57"/>
  <c r="G4346" i="57"/>
  <c r="H4346" i="57"/>
  <c r="I4346" i="57"/>
  <c r="G4347" i="57"/>
  <c r="H4347" i="57"/>
  <c r="I4347" i="57"/>
  <c r="G4348" i="57"/>
  <c r="H4348" i="57"/>
  <c r="I4348" i="57"/>
  <c r="G4349" i="57"/>
  <c r="H4349" i="57"/>
  <c r="I4349" i="57"/>
  <c r="G4351" i="57"/>
  <c r="H4351" i="57"/>
  <c r="I4351" i="57"/>
  <c r="G4352" i="57"/>
  <c r="H4352" i="57"/>
  <c r="I4352" i="57"/>
  <c r="G4353" i="57"/>
  <c r="H4353" i="57"/>
  <c r="I4353" i="57"/>
  <c r="G4354" i="57"/>
  <c r="H4354" i="57"/>
  <c r="I4354" i="57"/>
  <c r="G4355" i="57"/>
  <c r="H4355" i="57"/>
  <c r="I4355" i="57"/>
  <c r="G4356" i="57"/>
  <c r="H4356" i="57"/>
  <c r="I4356" i="57"/>
  <c r="G4357" i="57"/>
  <c r="H4357" i="57"/>
  <c r="I4357" i="57"/>
  <c r="G4358" i="57"/>
  <c r="H4358" i="57"/>
  <c r="I4358" i="57"/>
  <c r="G4359" i="57"/>
  <c r="H4359" i="57"/>
  <c r="I4359" i="57"/>
  <c r="G4360" i="57"/>
  <c r="H4360" i="57"/>
  <c r="I4360" i="57"/>
  <c r="G4361" i="57"/>
  <c r="H4361" i="57"/>
  <c r="I4361" i="57"/>
  <c r="G4362" i="57"/>
  <c r="H4362" i="57"/>
  <c r="I4362" i="57"/>
  <c r="G4363" i="57"/>
  <c r="H4363" i="57"/>
  <c r="I4363" i="57"/>
  <c r="G4364" i="57"/>
  <c r="H4364" i="57"/>
  <c r="I4364" i="57"/>
  <c r="G4365" i="57"/>
  <c r="H4365" i="57"/>
  <c r="I4365" i="57"/>
  <c r="G4366" i="57"/>
  <c r="H4366" i="57"/>
  <c r="I4366" i="57"/>
  <c r="G4367" i="57"/>
  <c r="H4367" i="57"/>
  <c r="I4367" i="57"/>
  <c r="G4368" i="57"/>
  <c r="H4368" i="57"/>
  <c r="I4368" i="57"/>
  <c r="G4370" i="57"/>
  <c r="H4370" i="57"/>
  <c r="I4370" i="57"/>
  <c r="G4371" i="57"/>
  <c r="H4371" i="57"/>
  <c r="I4371" i="57"/>
  <c r="G4372" i="57"/>
  <c r="H4372" i="57"/>
  <c r="I4372" i="57"/>
  <c r="G4373" i="57"/>
  <c r="H4373" i="57"/>
  <c r="I4373" i="57"/>
  <c r="G4374" i="57"/>
  <c r="H4374" i="57"/>
  <c r="I4374" i="57"/>
  <c r="G4375" i="57"/>
  <c r="H4375" i="57"/>
  <c r="I4375" i="57"/>
  <c r="G4376" i="57"/>
  <c r="H4376" i="57"/>
  <c r="I4376" i="57"/>
  <c r="G4377" i="57"/>
  <c r="H4377" i="57"/>
  <c r="I4377" i="57"/>
  <c r="G4378" i="57"/>
  <c r="H4378" i="57"/>
  <c r="I4378" i="57"/>
  <c r="G4380" i="57"/>
  <c r="H4380" i="57"/>
  <c r="I4380" i="57"/>
  <c r="G4381" i="57"/>
  <c r="H4381" i="57"/>
  <c r="I4381" i="57"/>
  <c r="G4382" i="57"/>
  <c r="H4382" i="57"/>
  <c r="I4382" i="57"/>
  <c r="G4384" i="57"/>
  <c r="H4384" i="57"/>
  <c r="I4384" i="57"/>
  <c r="G4385" i="57"/>
  <c r="H4385" i="57"/>
  <c r="I4385" i="57"/>
  <c r="G4386" i="57"/>
  <c r="H4386" i="57"/>
  <c r="I4386" i="57"/>
  <c r="G4387" i="57"/>
  <c r="H4387" i="57"/>
  <c r="I4387" i="57"/>
  <c r="G4388" i="57"/>
  <c r="H4388" i="57"/>
  <c r="I4388" i="57"/>
  <c r="G4389" i="57"/>
  <c r="H4389" i="57"/>
  <c r="I4389" i="57"/>
  <c r="G4390" i="57"/>
  <c r="H4390" i="57"/>
  <c r="I4390" i="57"/>
  <c r="G4391" i="57"/>
  <c r="H4391" i="57"/>
  <c r="I4391" i="57"/>
  <c r="G4392" i="57"/>
  <c r="H4392" i="57"/>
  <c r="I4392" i="57"/>
  <c r="G4393" i="57"/>
  <c r="H4393" i="57"/>
  <c r="I4393" i="57"/>
  <c r="G4394" i="57"/>
  <c r="H4394" i="57"/>
  <c r="I4394" i="57"/>
  <c r="G4395" i="57"/>
  <c r="H4395" i="57"/>
  <c r="I4395" i="57"/>
  <c r="G4396" i="57"/>
  <c r="H4396" i="57"/>
  <c r="I4396" i="57"/>
  <c r="G4398" i="57"/>
  <c r="H4398" i="57"/>
  <c r="I4398" i="57"/>
  <c r="G4399" i="57"/>
  <c r="H4399" i="57"/>
  <c r="I4399" i="57"/>
  <c r="G4400" i="57"/>
  <c r="H4400" i="57"/>
  <c r="I4400" i="57"/>
  <c r="G4401" i="57"/>
  <c r="H4401" i="57"/>
  <c r="I4401" i="57"/>
  <c r="G4402" i="57"/>
  <c r="H4402" i="57"/>
  <c r="I4402" i="57"/>
  <c r="G4403" i="57"/>
  <c r="H4403" i="57"/>
  <c r="I4403" i="57"/>
  <c r="G4404" i="57"/>
  <c r="H4404" i="57"/>
  <c r="I4404" i="57"/>
  <c r="G4405" i="57"/>
  <c r="H4405" i="57"/>
  <c r="I4405" i="57"/>
  <c r="G4406" i="57"/>
  <c r="H4406" i="57"/>
  <c r="I4406" i="57"/>
  <c r="G4407" i="57"/>
  <c r="H4407" i="57"/>
  <c r="I4407" i="57"/>
  <c r="G4408" i="57"/>
  <c r="H4408" i="57"/>
  <c r="I4408" i="57"/>
  <c r="G4409" i="57"/>
  <c r="H4409" i="57"/>
  <c r="I4409" i="57"/>
  <c r="G4410" i="57"/>
  <c r="H4410" i="57"/>
  <c r="I4410" i="57"/>
  <c r="G4411" i="57"/>
  <c r="H4411" i="57"/>
  <c r="I4411" i="57"/>
  <c r="G4412" i="57"/>
  <c r="H4412" i="57"/>
  <c r="I4412" i="57"/>
  <c r="G4413" i="57"/>
  <c r="H4413" i="57"/>
  <c r="I4413" i="57"/>
  <c r="G4414" i="57"/>
  <c r="H4414" i="57"/>
  <c r="I4414" i="57"/>
  <c r="G4415" i="57"/>
  <c r="H4415" i="57"/>
  <c r="I4415" i="57"/>
  <c r="G4416" i="57"/>
  <c r="H4416" i="57"/>
  <c r="I4416" i="57"/>
  <c r="G4417" i="57"/>
  <c r="H4417" i="57"/>
  <c r="I4417" i="57"/>
  <c r="G4418" i="57"/>
  <c r="H4418" i="57"/>
  <c r="I4418" i="57"/>
  <c r="G4419" i="57"/>
  <c r="H4419" i="57"/>
  <c r="I4419" i="57"/>
  <c r="G4420" i="57"/>
  <c r="H4420" i="57"/>
  <c r="I4420" i="57"/>
  <c r="G4421" i="57"/>
  <c r="H4421" i="57"/>
  <c r="I4421" i="57"/>
  <c r="G4422" i="57"/>
  <c r="H4422" i="57"/>
  <c r="I4422" i="57"/>
  <c r="G4423" i="57"/>
  <c r="H4423" i="57"/>
  <c r="I4423" i="57"/>
  <c r="G4424" i="57"/>
  <c r="H4424" i="57"/>
  <c r="I4424" i="57"/>
  <c r="G4425" i="57"/>
  <c r="H4425" i="57"/>
  <c r="I4425" i="57"/>
  <c r="G4426" i="57"/>
  <c r="H4426" i="57"/>
  <c r="I4426" i="57"/>
  <c r="G4427" i="57"/>
  <c r="H4427" i="57"/>
  <c r="I4427" i="57"/>
  <c r="G4428" i="57"/>
  <c r="H4428" i="57"/>
  <c r="I4428" i="57"/>
  <c r="G4429" i="57"/>
  <c r="H4429" i="57"/>
  <c r="I4429" i="57"/>
  <c r="G4430" i="57"/>
  <c r="H4430" i="57"/>
  <c r="I4430" i="57"/>
  <c r="G4431" i="57"/>
  <c r="H4431" i="57"/>
  <c r="I4431" i="57"/>
  <c r="G4432" i="57"/>
  <c r="H4432" i="57"/>
  <c r="I4432" i="57"/>
  <c r="G4433" i="57"/>
  <c r="H4433" i="57"/>
  <c r="I4433" i="57"/>
  <c r="G4434" i="57"/>
  <c r="H4434" i="57"/>
  <c r="I4434" i="57"/>
  <c r="G4435" i="57"/>
  <c r="H4435" i="57"/>
  <c r="I4435" i="57"/>
  <c r="G4436" i="57"/>
  <c r="H4436" i="57"/>
  <c r="I4436" i="57"/>
  <c r="G4437" i="57"/>
  <c r="H4437" i="57"/>
  <c r="I4437" i="57"/>
  <c r="G4438" i="57"/>
  <c r="H4438" i="57"/>
  <c r="I4438" i="57"/>
  <c r="G4439" i="57"/>
  <c r="H4439" i="57"/>
  <c r="I4439" i="57"/>
  <c r="G4440" i="57"/>
  <c r="H4440" i="57"/>
  <c r="I4440" i="57"/>
  <c r="G4441" i="57"/>
  <c r="H4441" i="57"/>
  <c r="I4441" i="57"/>
  <c r="G4442" i="57"/>
  <c r="H4442" i="57"/>
  <c r="I4442" i="57"/>
  <c r="G4443" i="57"/>
  <c r="H4443" i="57"/>
  <c r="I4443" i="57"/>
  <c r="G4444" i="57"/>
  <c r="H4444" i="57"/>
  <c r="I4444" i="57"/>
  <c r="G4445" i="57"/>
  <c r="H4445" i="57"/>
  <c r="I4445" i="57"/>
  <c r="G4446" i="57"/>
  <c r="H4446" i="57"/>
  <c r="I4446" i="57"/>
  <c r="G4447" i="57"/>
  <c r="H4447" i="57"/>
  <c r="I4447" i="57"/>
  <c r="G4448" i="57"/>
  <c r="H4448" i="57"/>
  <c r="I4448" i="57"/>
  <c r="G4449" i="57"/>
  <c r="H4449" i="57"/>
  <c r="I4449" i="57"/>
  <c r="G4450" i="57"/>
  <c r="H4450" i="57"/>
  <c r="I4450" i="57"/>
  <c r="G4451" i="57"/>
  <c r="H4451" i="57"/>
  <c r="I4451" i="57"/>
  <c r="G4452" i="57"/>
  <c r="H4452" i="57"/>
  <c r="I4452" i="57"/>
  <c r="G4453" i="57"/>
  <c r="H4453" i="57"/>
  <c r="I4453" i="57"/>
  <c r="G4454" i="57"/>
  <c r="H4454" i="57"/>
  <c r="I4454" i="57"/>
  <c r="G4455" i="57"/>
  <c r="H4455" i="57"/>
  <c r="I4455" i="57"/>
  <c r="G4456" i="57"/>
  <c r="H4456" i="57"/>
  <c r="I4456" i="57"/>
  <c r="G4457" i="57"/>
  <c r="H4457" i="57"/>
  <c r="I4457" i="57"/>
  <c r="G4458" i="57"/>
  <c r="H4458" i="57"/>
  <c r="I4458" i="57"/>
  <c r="G4459" i="57"/>
  <c r="H4459" i="57"/>
  <c r="I4459" i="57"/>
  <c r="G4460" i="57"/>
  <c r="H4460" i="57"/>
  <c r="I4460" i="57"/>
  <c r="G4461" i="57"/>
  <c r="H4461" i="57"/>
  <c r="I4461" i="57"/>
  <c r="G4462" i="57"/>
  <c r="H4462" i="57"/>
  <c r="I4462" i="57"/>
  <c r="G4463" i="57"/>
  <c r="H4463" i="57"/>
  <c r="I4463" i="57"/>
  <c r="G4464" i="57"/>
  <c r="H4464" i="57"/>
  <c r="I4464" i="57"/>
  <c r="G4465" i="57"/>
  <c r="H4465" i="57"/>
  <c r="I4465" i="57"/>
  <c r="G4466" i="57"/>
  <c r="H4466" i="57"/>
  <c r="I4466" i="57"/>
  <c r="G4467" i="57"/>
  <c r="H4467" i="57"/>
  <c r="I4467" i="57"/>
  <c r="G4468" i="57"/>
  <c r="H4468" i="57"/>
  <c r="I4468" i="57"/>
  <c r="G4469" i="57"/>
  <c r="H4469" i="57"/>
  <c r="I4469" i="57"/>
  <c r="G4471" i="57"/>
  <c r="H4471" i="57"/>
  <c r="I4471" i="57"/>
  <c r="G4472" i="57"/>
  <c r="H4472" i="57"/>
  <c r="I4472" i="57"/>
  <c r="G4473" i="57"/>
  <c r="H4473" i="57"/>
  <c r="I4473" i="57"/>
  <c r="G4474" i="57"/>
  <c r="H4474" i="57"/>
  <c r="I4474" i="57"/>
  <c r="G4475" i="57"/>
  <c r="H4475" i="57"/>
  <c r="I4475" i="57"/>
  <c r="G4476" i="57"/>
  <c r="H4476" i="57"/>
  <c r="I4476" i="57"/>
  <c r="G4477" i="57"/>
  <c r="H4477" i="57"/>
  <c r="I4477" i="57"/>
  <c r="G4478" i="57"/>
  <c r="H4478" i="57"/>
  <c r="I4478" i="57"/>
  <c r="G4479" i="57"/>
  <c r="H4479" i="57"/>
  <c r="I4479" i="57"/>
  <c r="G4480" i="57"/>
  <c r="H4480" i="57"/>
  <c r="I4480" i="57"/>
  <c r="G4481" i="57"/>
  <c r="H4481" i="57"/>
  <c r="I4481" i="57"/>
  <c r="G4482" i="57"/>
  <c r="H4482" i="57"/>
  <c r="I4482" i="57"/>
  <c r="G4483" i="57"/>
  <c r="H4483" i="57"/>
  <c r="I4483" i="57"/>
  <c r="G4484" i="57"/>
  <c r="H4484" i="57"/>
  <c r="I4484" i="57"/>
  <c r="G4485" i="57"/>
  <c r="H4485" i="57"/>
  <c r="I4485" i="57"/>
  <c r="G4486" i="57"/>
  <c r="H4486" i="57"/>
  <c r="I4486" i="57"/>
  <c r="G4487" i="57"/>
  <c r="H4487" i="57"/>
  <c r="I4487" i="57"/>
  <c r="G4488" i="57"/>
  <c r="H4488" i="57"/>
  <c r="I4488" i="57"/>
  <c r="G4489" i="57"/>
  <c r="H4489" i="57"/>
  <c r="I4489" i="57"/>
  <c r="G4490" i="57"/>
  <c r="H4490" i="57"/>
  <c r="I4490" i="57"/>
  <c r="G4491" i="57"/>
  <c r="H4491" i="57"/>
  <c r="I4491" i="57"/>
  <c r="G4492" i="57"/>
  <c r="H4492" i="57"/>
  <c r="I4492" i="57"/>
  <c r="G4493" i="57"/>
  <c r="H4493" i="57"/>
  <c r="I4493" i="57"/>
  <c r="G4494" i="57"/>
  <c r="H4494" i="57"/>
  <c r="I4494" i="57"/>
  <c r="G4495" i="57"/>
  <c r="H4495" i="57"/>
  <c r="I4495" i="57"/>
  <c r="G4496" i="57"/>
  <c r="H4496" i="57"/>
  <c r="I4496" i="57"/>
  <c r="G4497" i="57"/>
  <c r="H4497" i="57"/>
  <c r="I4497" i="57"/>
  <c r="G4498" i="57"/>
  <c r="H4498" i="57"/>
  <c r="I4498" i="57"/>
  <c r="G4499" i="57"/>
  <c r="H4499" i="57"/>
  <c r="I4499" i="57"/>
  <c r="G4500" i="57"/>
  <c r="H4500" i="57"/>
  <c r="I4500" i="57"/>
  <c r="G4501" i="57"/>
  <c r="H4501" i="57"/>
  <c r="I4501" i="57"/>
  <c r="G4502" i="57"/>
  <c r="H4502" i="57"/>
  <c r="I4502" i="57"/>
  <c r="G4503" i="57"/>
  <c r="H4503" i="57"/>
  <c r="I4503" i="57"/>
  <c r="G4504" i="57"/>
  <c r="H4504" i="57"/>
  <c r="I4504" i="57"/>
  <c r="G4505" i="57"/>
  <c r="H4505" i="57"/>
  <c r="I4505" i="57"/>
  <c r="G4506" i="57"/>
  <c r="H4506" i="57"/>
  <c r="I4506" i="57"/>
  <c r="G4507" i="57"/>
  <c r="H4507" i="57"/>
  <c r="I4507" i="57"/>
  <c r="G4508" i="57"/>
  <c r="H4508" i="57"/>
  <c r="I4508" i="57"/>
  <c r="G4509" i="57"/>
  <c r="H4509" i="57"/>
  <c r="I4509" i="57"/>
  <c r="G4510" i="57"/>
  <c r="H4510" i="57"/>
  <c r="I4510" i="57"/>
  <c r="G4512" i="57"/>
  <c r="H4512" i="57"/>
  <c r="I4512" i="57"/>
  <c r="G4513" i="57"/>
  <c r="H4513" i="57"/>
  <c r="I4513" i="57"/>
  <c r="G4514" i="57"/>
  <c r="H4514" i="57"/>
  <c r="I4514" i="57"/>
  <c r="G4515" i="57"/>
  <c r="H4515" i="57"/>
  <c r="I4515" i="57"/>
  <c r="G4516" i="57"/>
  <c r="H4516" i="57"/>
  <c r="I4516" i="57"/>
  <c r="G4517" i="57"/>
  <c r="H4517" i="57"/>
  <c r="I4517" i="57"/>
  <c r="G4518" i="57"/>
  <c r="H4518" i="57"/>
  <c r="I4518" i="57"/>
  <c r="G4519" i="57"/>
  <c r="H4519" i="57"/>
  <c r="I4519" i="57"/>
  <c r="G4520" i="57"/>
  <c r="H4520" i="57"/>
  <c r="I4520" i="57"/>
  <c r="G4521" i="57"/>
  <c r="H4521" i="57"/>
  <c r="I4521" i="57"/>
  <c r="G4522" i="57"/>
  <c r="H4522" i="57"/>
  <c r="I4522" i="57"/>
  <c r="G4524" i="57"/>
  <c r="H4524" i="57"/>
  <c r="I4524" i="57"/>
  <c r="G4525" i="57"/>
  <c r="H4525" i="57"/>
  <c r="I4525" i="57"/>
  <c r="G4526" i="57"/>
  <c r="H4526" i="57"/>
  <c r="I4526" i="57"/>
  <c r="G4527" i="57"/>
  <c r="H4527" i="57"/>
  <c r="I4527" i="57"/>
  <c r="G4528" i="57"/>
  <c r="H4528" i="57"/>
  <c r="I4528" i="57"/>
  <c r="G4529" i="57"/>
  <c r="H4529" i="57"/>
  <c r="I4529" i="57"/>
  <c r="G4530" i="57"/>
  <c r="H4530" i="57"/>
  <c r="I4530" i="57"/>
  <c r="G4531" i="57"/>
  <c r="H4531" i="57"/>
  <c r="I4531" i="57"/>
  <c r="G4532" i="57"/>
  <c r="H4532" i="57"/>
  <c r="I4532" i="57"/>
  <c r="G4533" i="57"/>
  <c r="H4533" i="57"/>
  <c r="I4533" i="57"/>
  <c r="G4534" i="57"/>
  <c r="H4534" i="57"/>
  <c r="I4534" i="57"/>
  <c r="G4536" i="57"/>
  <c r="H4536" i="57"/>
  <c r="I4536" i="57"/>
  <c r="G4537" i="57"/>
  <c r="H4537" i="57"/>
  <c r="I4537" i="57"/>
  <c r="G4538" i="57"/>
  <c r="H4538" i="57"/>
  <c r="I4538" i="57"/>
  <c r="G4539" i="57"/>
  <c r="H4539" i="57"/>
  <c r="I4539" i="57"/>
  <c r="G4540" i="57"/>
  <c r="H4540" i="57"/>
  <c r="I4540" i="57"/>
  <c r="G4541" i="57"/>
  <c r="H4541" i="57"/>
  <c r="I4541" i="57"/>
  <c r="G4542" i="57"/>
  <c r="H4542" i="57"/>
  <c r="I4542" i="57"/>
  <c r="G4544" i="57"/>
  <c r="H4544" i="57"/>
  <c r="I4544" i="57"/>
  <c r="G4545" i="57"/>
  <c r="H4545" i="57"/>
  <c r="I4545" i="57"/>
  <c r="G4546" i="57"/>
  <c r="H4546" i="57"/>
  <c r="I4546" i="57"/>
  <c r="G4547" i="57"/>
  <c r="H4547" i="57"/>
  <c r="I4547" i="57"/>
  <c r="G4548" i="57"/>
  <c r="H4548" i="57"/>
  <c r="I4548" i="57"/>
  <c r="G4549" i="57"/>
  <c r="H4549" i="57"/>
  <c r="I4549" i="57"/>
  <c r="G4550" i="57"/>
  <c r="H4550" i="57"/>
  <c r="I4550" i="57"/>
  <c r="G4551" i="57"/>
  <c r="H4551" i="57"/>
  <c r="I4551" i="57"/>
  <c r="G4552" i="57"/>
  <c r="H4552" i="57"/>
  <c r="I4552" i="57"/>
  <c r="G4553" i="57"/>
  <c r="H4553" i="57"/>
  <c r="I4553" i="57"/>
  <c r="G4554" i="57"/>
  <c r="H4554" i="57"/>
  <c r="I4554" i="57"/>
  <c r="G4555" i="57"/>
  <c r="H4555" i="57"/>
  <c r="I4555" i="57"/>
  <c r="G4556" i="57"/>
  <c r="H4556" i="57"/>
  <c r="I4556" i="57"/>
  <c r="G4557" i="57"/>
  <c r="H4557" i="57"/>
  <c r="I4557" i="57"/>
  <c r="G4558" i="57"/>
  <c r="H4558" i="57"/>
  <c r="I4558" i="57"/>
  <c r="G4559" i="57"/>
  <c r="H4559" i="57"/>
  <c r="I4559" i="57"/>
  <c r="G4560" i="57"/>
  <c r="H4560" i="57"/>
  <c r="I4560" i="57"/>
  <c r="G4561" i="57"/>
  <c r="H4561" i="57"/>
  <c r="I4561" i="57"/>
  <c r="G4562" i="57"/>
  <c r="H4562" i="57"/>
  <c r="I4562" i="57"/>
  <c r="G4563" i="57"/>
  <c r="H4563" i="57"/>
  <c r="I4563" i="57"/>
  <c r="G4564" i="57"/>
  <c r="H4564" i="57"/>
  <c r="I4564" i="57"/>
  <c r="G4565" i="57"/>
  <c r="H4565" i="57"/>
  <c r="I4565" i="57"/>
  <c r="G4566" i="57"/>
  <c r="H4566" i="57"/>
  <c r="I4566" i="57"/>
  <c r="G4567" i="57"/>
  <c r="H4567" i="57"/>
  <c r="I4567" i="57"/>
  <c r="G4568" i="57"/>
  <c r="H4568" i="57"/>
  <c r="I4568" i="57"/>
  <c r="G4569" i="57"/>
  <c r="H4569" i="57"/>
  <c r="I4569" i="57"/>
  <c r="G4571" i="57"/>
  <c r="H4571" i="57"/>
  <c r="I4571" i="57"/>
  <c r="G4572" i="57"/>
  <c r="H4572" i="57"/>
  <c r="I4572" i="57"/>
  <c r="G4573" i="57"/>
  <c r="H4573" i="57"/>
  <c r="I4573" i="57"/>
  <c r="G4574" i="57"/>
  <c r="H4574" i="57"/>
  <c r="I4574" i="57"/>
  <c r="G4575" i="57"/>
  <c r="H4575" i="57"/>
  <c r="I4575" i="57"/>
  <c r="G4576" i="57"/>
  <c r="H4576" i="57"/>
  <c r="I4576" i="57"/>
  <c r="G4577" i="57"/>
  <c r="H4577" i="57"/>
  <c r="I4577" i="57"/>
  <c r="G4578" i="57"/>
  <c r="H4578" i="57"/>
  <c r="I4578" i="57"/>
  <c r="G4579" i="57"/>
  <c r="H4579" i="57"/>
  <c r="I4579" i="57"/>
  <c r="G4580" i="57"/>
  <c r="H4580" i="57"/>
  <c r="I4580" i="57"/>
  <c r="G4581" i="57"/>
  <c r="H4581" i="57"/>
  <c r="I4581" i="57"/>
  <c r="G4582" i="57"/>
  <c r="H4582" i="57"/>
  <c r="I4582" i="57"/>
  <c r="G4583" i="57"/>
  <c r="H4583" i="57"/>
  <c r="I4583" i="57"/>
  <c r="G4584" i="57"/>
  <c r="H4584" i="57"/>
  <c r="I4584" i="57"/>
  <c r="G4585" i="57"/>
  <c r="H4585" i="57"/>
  <c r="I4585" i="57"/>
  <c r="G4586" i="57"/>
  <c r="H4586" i="57"/>
  <c r="I4586" i="57"/>
  <c r="G4588" i="57"/>
  <c r="H4588" i="57"/>
  <c r="I4588" i="57"/>
  <c r="G4589" i="57"/>
  <c r="H4589" i="57"/>
  <c r="I4589" i="57"/>
  <c r="G4590" i="57"/>
  <c r="H4590" i="57"/>
  <c r="I4590" i="57"/>
  <c r="G4591" i="57"/>
  <c r="H4591" i="57"/>
  <c r="I4591" i="57"/>
  <c r="G4592" i="57"/>
  <c r="H4592" i="57"/>
  <c r="I4592" i="57"/>
  <c r="G4593" i="57"/>
  <c r="H4593" i="57"/>
  <c r="I4593" i="57"/>
  <c r="G4594" i="57"/>
  <c r="H4594" i="57"/>
  <c r="I4594" i="57"/>
  <c r="G4595" i="57"/>
  <c r="H4595" i="57"/>
  <c r="I4595" i="57"/>
  <c r="G4596" i="57"/>
  <c r="H4596" i="57"/>
  <c r="I4596" i="57"/>
  <c r="G4597" i="57"/>
  <c r="H4597" i="57"/>
  <c r="I4597" i="57"/>
  <c r="G4598" i="57"/>
  <c r="H4598" i="57"/>
  <c r="I4598" i="57"/>
  <c r="G4599" i="57"/>
  <c r="H4599" i="57"/>
  <c r="I4599" i="57"/>
  <c r="G4600" i="57"/>
  <c r="H4600" i="57"/>
  <c r="I4600" i="57"/>
  <c r="G4601" i="57"/>
  <c r="H4601" i="57"/>
  <c r="I4601" i="57"/>
  <c r="G4602" i="57"/>
  <c r="H4602" i="57"/>
  <c r="I4602" i="57"/>
  <c r="G4603" i="57"/>
  <c r="H4603" i="57"/>
  <c r="I4603" i="57"/>
  <c r="G4604" i="57"/>
  <c r="H4604" i="57"/>
  <c r="I4604" i="57"/>
  <c r="G4605" i="57"/>
  <c r="H4605" i="57"/>
  <c r="I4605" i="57"/>
  <c r="G4606" i="57"/>
  <c r="H4606" i="57"/>
  <c r="I4606" i="57"/>
  <c r="G4607" i="57"/>
  <c r="H4607" i="57"/>
  <c r="I4607" i="57"/>
  <c r="G4608" i="57"/>
  <c r="H4608" i="57"/>
  <c r="I4608" i="57"/>
  <c r="G4609" i="57"/>
  <c r="H4609" i="57"/>
  <c r="I4609" i="57"/>
  <c r="G4610" i="57"/>
  <c r="H4610" i="57"/>
  <c r="I4610" i="57"/>
  <c r="G4613" i="57"/>
  <c r="H4613" i="57"/>
  <c r="I4613" i="57"/>
  <c r="G4615" i="57"/>
  <c r="H4615" i="57"/>
  <c r="I4615" i="57"/>
  <c r="G4616" i="57"/>
  <c r="H4616" i="57"/>
  <c r="I4616" i="57"/>
  <c r="G4617" i="57"/>
  <c r="H4617" i="57"/>
  <c r="I4617" i="57"/>
  <c r="G4618" i="57"/>
  <c r="H4618" i="57"/>
  <c r="I4618" i="57"/>
  <c r="G4619" i="57"/>
  <c r="H4619" i="57"/>
  <c r="I4619" i="57"/>
  <c r="G4620" i="57"/>
  <c r="H4620" i="57"/>
  <c r="I4620" i="57"/>
  <c r="G4621" i="57"/>
  <c r="H4621" i="57"/>
  <c r="I4621" i="57"/>
  <c r="G4622" i="57"/>
  <c r="H4622" i="57"/>
  <c r="I4622" i="57"/>
  <c r="G4623" i="57"/>
  <c r="H4623" i="57"/>
  <c r="I4623" i="57"/>
  <c r="G4624" i="57"/>
  <c r="H4624" i="57"/>
  <c r="I4624" i="57"/>
  <c r="G4625" i="57"/>
  <c r="H4625" i="57"/>
  <c r="I4625" i="57"/>
  <c r="G4626" i="57"/>
  <c r="H4626" i="57"/>
  <c r="I4626" i="57"/>
  <c r="G4627" i="57"/>
  <c r="H4627" i="57"/>
  <c r="I4627" i="57"/>
  <c r="G4628" i="57"/>
  <c r="H4628" i="57"/>
  <c r="I4628" i="57"/>
  <c r="G4629" i="57"/>
  <c r="H4629" i="57"/>
  <c r="I4629" i="57"/>
  <c r="G4630" i="57"/>
  <c r="H4630" i="57"/>
  <c r="I4630" i="57"/>
  <c r="G4631" i="57"/>
  <c r="H4631" i="57"/>
  <c r="I4631" i="57"/>
  <c r="G4632" i="57"/>
  <c r="H4632" i="57"/>
  <c r="I4632" i="57"/>
  <c r="G4633" i="57"/>
  <c r="H4633" i="57"/>
  <c r="I4633" i="57"/>
  <c r="G4634" i="57"/>
  <c r="H4634" i="57"/>
  <c r="I4634" i="57"/>
  <c r="G4635" i="57"/>
  <c r="H4635" i="57"/>
  <c r="I4635" i="57"/>
  <c r="G4636" i="57"/>
  <c r="H4636" i="57"/>
  <c r="I4636" i="57"/>
  <c r="G4637" i="57"/>
  <c r="H4637" i="57"/>
  <c r="I4637" i="57"/>
  <c r="G4638" i="57"/>
  <c r="H4638" i="57"/>
  <c r="I4638" i="57"/>
  <c r="G4639" i="57"/>
  <c r="H4639" i="57"/>
  <c r="I4639" i="57"/>
  <c r="G4640" i="57"/>
  <c r="H4640" i="57"/>
  <c r="I4640" i="57"/>
  <c r="G4641" i="57"/>
  <c r="H4641" i="57"/>
  <c r="I4641" i="57"/>
  <c r="G4642" i="57"/>
  <c r="H4642" i="57"/>
  <c r="I4642" i="57"/>
  <c r="G4643" i="57"/>
  <c r="H4643" i="57"/>
  <c r="I4643" i="57"/>
  <c r="G4644" i="57"/>
  <c r="H4644" i="57"/>
  <c r="I4644" i="57"/>
  <c r="G4645" i="57"/>
  <c r="H4645" i="57"/>
  <c r="I4645" i="57"/>
  <c r="G4646" i="57"/>
  <c r="H4646" i="57"/>
  <c r="I4646" i="57"/>
  <c r="G4647" i="57"/>
  <c r="H4647" i="57"/>
  <c r="I4647" i="57"/>
  <c r="G4648" i="57"/>
  <c r="H4648" i="57"/>
  <c r="I4648" i="57"/>
  <c r="G4649" i="57"/>
  <c r="H4649" i="57"/>
  <c r="I4649" i="57"/>
  <c r="G4650" i="57"/>
  <c r="H4650" i="57"/>
  <c r="I4650" i="57"/>
  <c r="G4651" i="57"/>
  <c r="H4651" i="57"/>
  <c r="I4651" i="57"/>
  <c r="G4652" i="57"/>
  <c r="H4652" i="57"/>
  <c r="I4652" i="57"/>
  <c r="G4653" i="57"/>
  <c r="H4653" i="57"/>
  <c r="I4653" i="57"/>
  <c r="G4654" i="57"/>
  <c r="H4654" i="57"/>
  <c r="I4654" i="57"/>
  <c r="G4655" i="57"/>
  <c r="H4655" i="57"/>
  <c r="I4655" i="57"/>
  <c r="G4656" i="57"/>
  <c r="H4656" i="57"/>
  <c r="I4656" i="57"/>
  <c r="G4657" i="57"/>
  <c r="H4657" i="57"/>
  <c r="I4657" i="57"/>
  <c r="G4658" i="57"/>
  <c r="H4658" i="57"/>
  <c r="I4658" i="57"/>
  <c r="G4659" i="57"/>
  <c r="H4659" i="57"/>
  <c r="I4659" i="57"/>
  <c r="G4662" i="57"/>
  <c r="H4662" i="57"/>
  <c r="I4662" i="57"/>
  <c r="G4664" i="57"/>
  <c r="H4664" i="57"/>
  <c r="I4664" i="57"/>
  <c r="G4665" i="57"/>
  <c r="H4665" i="57"/>
  <c r="I4665" i="57"/>
  <c r="G4666" i="57"/>
  <c r="H4666" i="57"/>
  <c r="I4666" i="57"/>
  <c r="G4667" i="57"/>
  <c r="H4667" i="57"/>
  <c r="I4667" i="57"/>
  <c r="G4668" i="57"/>
  <c r="H4668" i="57"/>
  <c r="I4668" i="57"/>
  <c r="G4669" i="57"/>
  <c r="H4669" i="57"/>
  <c r="I4669" i="57"/>
  <c r="G4670" i="57"/>
  <c r="H4670" i="57"/>
  <c r="I4670" i="57"/>
  <c r="G4671" i="57"/>
  <c r="H4671" i="57"/>
  <c r="I4671" i="57"/>
  <c r="G4672" i="57"/>
  <c r="H4672" i="57"/>
  <c r="I4672" i="57"/>
  <c r="G4673" i="57"/>
  <c r="H4673" i="57"/>
  <c r="I4673" i="57"/>
  <c r="G4674" i="57"/>
  <c r="H4674" i="57"/>
  <c r="I4674" i="57"/>
  <c r="G4675" i="57"/>
  <c r="H4675" i="57"/>
  <c r="I4675" i="57"/>
  <c r="G4676" i="57"/>
  <c r="H4676" i="57"/>
  <c r="I4676" i="57"/>
  <c r="G4677" i="57"/>
  <c r="H4677" i="57"/>
  <c r="I4677" i="57"/>
  <c r="G4678" i="57"/>
  <c r="H4678" i="57"/>
  <c r="I4678" i="57"/>
  <c r="G4679" i="57"/>
  <c r="H4679" i="57"/>
  <c r="I4679" i="57"/>
  <c r="G4680" i="57"/>
  <c r="H4680" i="57"/>
  <c r="I4680" i="57"/>
  <c r="G4681" i="57"/>
  <c r="H4681" i="57"/>
  <c r="I4681" i="57"/>
  <c r="G4682" i="57"/>
  <c r="H4682" i="57"/>
  <c r="I4682" i="57"/>
  <c r="G4683" i="57"/>
  <c r="H4683" i="57"/>
  <c r="I4683" i="57"/>
  <c r="G4684" i="57"/>
  <c r="H4684" i="57"/>
  <c r="I4684" i="57"/>
  <c r="G4685" i="57"/>
  <c r="H4685" i="57"/>
  <c r="I4685" i="57"/>
  <c r="G4686" i="57"/>
  <c r="H4686" i="57"/>
  <c r="I4686" i="57"/>
  <c r="G4687" i="57"/>
  <c r="H4687" i="57"/>
  <c r="I4687" i="57"/>
  <c r="G4688" i="57"/>
  <c r="H4688" i="57"/>
  <c r="I4688" i="57"/>
  <c r="G4689" i="57"/>
  <c r="H4689" i="57"/>
  <c r="I4689" i="57"/>
  <c r="G4690" i="57"/>
  <c r="H4690" i="57"/>
  <c r="I4690" i="57"/>
  <c r="G4691" i="57"/>
  <c r="H4691" i="57"/>
  <c r="I4691" i="57"/>
  <c r="G4692" i="57"/>
  <c r="H4692" i="57"/>
  <c r="I4692" i="57"/>
  <c r="G4693" i="57"/>
  <c r="H4693" i="57"/>
  <c r="I4693" i="57"/>
  <c r="G4694" i="57"/>
  <c r="H4694" i="57"/>
  <c r="I4694" i="57"/>
  <c r="G4695" i="57"/>
  <c r="H4695" i="57"/>
  <c r="I4695" i="57"/>
  <c r="G4696" i="57"/>
  <c r="H4696" i="57"/>
  <c r="I4696" i="57"/>
  <c r="G4697" i="57"/>
  <c r="H4697" i="57"/>
  <c r="I4697" i="57"/>
  <c r="G4698" i="57"/>
  <c r="H4698" i="57"/>
  <c r="I4698" i="57"/>
  <c r="G4699" i="57"/>
  <c r="H4699" i="57"/>
  <c r="I4699" i="57"/>
  <c r="G4700" i="57"/>
  <c r="H4700" i="57"/>
  <c r="I4700" i="57"/>
  <c r="G4701" i="57"/>
  <c r="H4701" i="57"/>
  <c r="I4701" i="57"/>
  <c r="G4702" i="57"/>
  <c r="H4702" i="57"/>
  <c r="I4702" i="57"/>
  <c r="G4703" i="57"/>
  <c r="H4703" i="57"/>
  <c r="I4703" i="57"/>
  <c r="G4704" i="57"/>
  <c r="H4704" i="57"/>
  <c r="I4704" i="57"/>
  <c r="G4705" i="57"/>
  <c r="H4705" i="57"/>
  <c r="I4705" i="57"/>
  <c r="G4706" i="57"/>
  <c r="H4706" i="57"/>
  <c r="I4706" i="57"/>
  <c r="G4707" i="57"/>
  <c r="H4707" i="57"/>
  <c r="I4707" i="57"/>
  <c r="G4708" i="57"/>
  <c r="H4708" i="57"/>
  <c r="I4708" i="57"/>
  <c r="G4709" i="57"/>
  <c r="H4709" i="57"/>
  <c r="I4709" i="57"/>
  <c r="G4710" i="57"/>
  <c r="H4710" i="57"/>
  <c r="I4710" i="57"/>
  <c r="G4711" i="57"/>
  <c r="H4711" i="57"/>
  <c r="I4711" i="57"/>
  <c r="G4712" i="57"/>
  <c r="H4712" i="57"/>
  <c r="I4712" i="57"/>
  <c r="G4713" i="57"/>
  <c r="H4713" i="57"/>
  <c r="I4713" i="57"/>
  <c r="G4714" i="57"/>
  <c r="H4714" i="57"/>
  <c r="I4714" i="57"/>
  <c r="G4715" i="57"/>
  <c r="H4715" i="57"/>
  <c r="I4715" i="57"/>
  <c r="G4716" i="57"/>
  <c r="H4716" i="57"/>
  <c r="I4716" i="57"/>
  <c r="G4717" i="57"/>
  <c r="H4717" i="57"/>
  <c r="I4717" i="57"/>
  <c r="G4718" i="57"/>
  <c r="H4718" i="57"/>
  <c r="I4718" i="57"/>
  <c r="G4719" i="57"/>
  <c r="H4719" i="57"/>
  <c r="I4719" i="57"/>
  <c r="G4720" i="57"/>
  <c r="H4720" i="57"/>
  <c r="I4720" i="57"/>
  <c r="G4721" i="57"/>
  <c r="H4721" i="57"/>
  <c r="I4721" i="57"/>
  <c r="G4722" i="57"/>
  <c r="H4722" i="57"/>
  <c r="I4722" i="57"/>
  <c r="G4723" i="57"/>
  <c r="H4723" i="57"/>
  <c r="I4723" i="57"/>
  <c r="G4724" i="57"/>
  <c r="H4724" i="57"/>
  <c r="I4724" i="57"/>
  <c r="G4725" i="57"/>
  <c r="H4725" i="57"/>
  <c r="I4725" i="57"/>
  <c r="G4726" i="57"/>
  <c r="H4726" i="57"/>
  <c r="I4726" i="57"/>
  <c r="G4727" i="57"/>
  <c r="H4727" i="57"/>
  <c r="I4727" i="57"/>
  <c r="G4728" i="57"/>
  <c r="H4728" i="57"/>
  <c r="I4728" i="57"/>
  <c r="G4729" i="57"/>
  <c r="H4729" i="57"/>
  <c r="I4729" i="57"/>
  <c r="G4730" i="57"/>
  <c r="H4730" i="57"/>
  <c r="I4730" i="57"/>
  <c r="G4731" i="57"/>
  <c r="H4731" i="57"/>
  <c r="I4731" i="57"/>
  <c r="G4732" i="57"/>
  <c r="H4732" i="57"/>
  <c r="I4732" i="57"/>
  <c r="G4733" i="57"/>
  <c r="H4733" i="57"/>
  <c r="I4733" i="57"/>
  <c r="G4734" i="57"/>
  <c r="H4734" i="57"/>
  <c r="I4734" i="57"/>
  <c r="G4735" i="57"/>
  <c r="H4735" i="57"/>
  <c r="I4735" i="57"/>
  <c r="G4736" i="57"/>
  <c r="H4736" i="57"/>
  <c r="I4736" i="57"/>
  <c r="G4737" i="57"/>
  <c r="H4737" i="57"/>
  <c r="I4737" i="57"/>
  <c r="G4738" i="57"/>
  <c r="H4738" i="57"/>
  <c r="I4738" i="57"/>
  <c r="G4739" i="57"/>
  <c r="H4739" i="57"/>
  <c r="I4739" i="57"/>
  <c r="G4740" i="57"/>
  <c r="H4740" i="57"/>
  <c r="I4740" i="57"/>
  <c r="G4741" i="57"/>
  <c r="H4741" i="57"/>
  <c r="I4741" i="57"/>
  <c r="G4742" i="57"/>
  <c r="H4742" i="57"/>
  <c r="I4742" i="57"/>
  <c r="G4743" i="57"/>
  <c r="H4743" i="57"/>
  <c r="I4743" i="57"/>
  <c r="G4744" i="57"/>
  <c r="H4744" i="57"/>
  <c r="I4744" i="57"/>
  <c r="G4745" i="57"/>
  <c r="H4745" i="57"/>
  <c r="I4745" i="57"/>
  <c r="G4746" i="57"/>
  <c r="H4746" i="57"/>
  <c r="I4746" i="57"/>
  <c r="G4747" i="57"/>
  <c r="H4747" i="57"/>
  <c r="I4747" i="57"/>
  <c r="G4748" i="57"/>
  <c r="H4748" i="57"/>
  <c r="I4748" i="57"/>
  <c r="G4749" i="57"/>
  <c r="H4749" i="57"/>
  <c r="I4749" i="57"/>
  <c r="F10" i="57" l="1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F52" i="57"/>
  <c r="F53" i="57"/>
  <c r="F54" i="57"/>
  <c r="F55" i="57"/>
  <c r="F56" i="57"/>
  <c r="F57" i="57"/>
  <c r="F58" i="57"/>
  <c r="F59" i="57"/>
  <c r="F60" i="57"/>
  <c r="F61" i="57"/>
  <c r="F62" i="57"/>
  <c r="F63" i="57"/>
  <c r="F64" i="57"/>
  <c r="F65" i="57"/>
  <c r="F66" i="57"/>
  <c r="F67" i="57"/>
  <c r="F68" i="57"/>
  <c r="F69" i="57"/>
  <c r="F70" i="57"/>
  <c r="F71" i="57"/>
  <c r="F72" i="57"/>
  <c r="F73" i="57"/>
  <c r="F74" i="57"/>
  <c r="F75" i="57"/>
  <c r="F76" i="57"/>
  <c r="F77" i="57"/>
  <c r="F78" i="57"/>
  <c r="F79" i="57"/>
  <c r="F80" i="57"/>
  <c r="F81" i="57"/>
  <c r="F82" i="57"/>
  <c r="F83" i="57"/>
  <c r="F84" i="57"/>
  <c r="F85" i="57"/>
  <c r="F86" i="57"/>
  <c r="F87" i="57"/>
  <c r="F88" i="57"/>
  <c r="F89" i="57"/>
  <c r="F90" i="57"/>
  <c r="F91" i="57"/>
  <c r="F92" i="57"/>
  <c r="F93" i="57"/>
  <c r="F94" i="57"/>
  <c r="F95" i="57"/>
  <c r="F96" i="57"/>
  <c r="F97" i="57"/>
  <c r="F98" i="57"/>
  <c r="F99" i="57"/>
  <c r="F100" i="57"/>
  <c r="F101" i="57"/>
  <c r="F102" i="57"/>
  <c r="F103" i="57"/>
  <c r="F104" i="57"/>
  <c r="F105" i="57"/>
  <c r="F106" i="57"/>
  <c r="F107" i="57"/>
  <c r="F108" i="57"/>
  <c r="F109" i="57"/>
  <c r="F110" i="57"/>
  <c r="F111" i="57"/>
  <c r="F112" i="57"/>
  <c r="F113" i="57"/>
  <c r="F114" i="57"/>
  <c r="F116" i="57"/>
  <c r="F117" i="57"/>
  <c r="F118" i="57"/>
  <c r="F119" i="57"/>
  <c r="F120" i="57"/>
  <c r="F121" i="57"/>
  <c r="F122" i="57"/>
  <c r="F123" i="57"/>
  <c r="F124" i="57"/>
  <c r="F125" i="57"/>
  <c r="F126" i="57"/>
  <c r="F127" i="57"/>
  <c r="F128" i="57"/>
  <c r="F129" i="57"/>
  <c r="F130" i="57"/>
  <c r="F131" i="57"/>
  <c r="F132" i="57"/>
  <c r="F133" i="57"/>
  <c r="F134" i="57"/>
  <c r="F135" i="57"/>
  <c r="F137" i="57"/>
  <c r="F138" i="57"/>
  <c r="F139" i="57"/>
  <c r="F140" i="57"/>
  <c r="F141" i="57"/>
  <c r="F142" i="57"/>
  <c r="F143" i="57"/>
  <c r="F144" i="57"/>
  <c r="F145" i="57"/>
  <c r="F146" i="57"/>
  <c r="F147" i="57"/>
  <c r="F148" i="57"/>
  <c r="F149" i="57"/>
  <c r="F150" i="57"/>
  <c r="F151" i="57"/>
  <c r="F152" i="57"/>
  <c r="F153" i="57"/>
  <c r="F154" i="57"/>
  <c r="F155" i="57"/>
  <c r="F157" i="57"/>
  <c r="F158" i="57"/>
  <c r="F159" i="57"/>
  <c r="F160" i="57"/>
  <c r="F161" i="57"/>
  <c r="F162" i="57"/>
  <c r="F163" i="57"/>
  <c r="F164" i="57"/>
  <c r="F165" i="57"/>
  <c r="F166" i="57"/>
  <c r="F167" i="57"/>
  <c r="F168" i="57"/>
  <c r="F169" i="57"/>
  <c r="F170" i="57"/>
  <c r="F171" i="57"/>
  <c r="F172" i="57"/>
  <c r="F173" i="57"/>
  <c r="F174" i="57"/>
  <c r="F175" i="57"/>
  <c r="F176" i="57"/>
  <c r="F177" i="57"/>
  <c r="F178" i="57"/>
  <c r="F179" i="57"/>
  <c r="F180" i="57"/>
  <c r="F181" i="57"/>
  <c r="F183" i="57"/>
  <c r="F184" i="57"/>
  <c r="F185" i="57"/>
  <c r="F186" i="57"/>
  <c r="F187" i="57"/>
  <c r="F188" i="57"/>
  <c r="F190" i="57"/>
  <c r="F191" i="57"/>
  <c r="F192" i="57"/>
  <c r="F193" i="57"/>
  <c r="F194" i="57"/>
  <c r="F195" i="57"/>
  <c r="F196" i="57"/>
  <c r="F197" i="57"/>
  <c r="F198" i="57"/>
  <c r="F199" i="57"/>
  <c r="F200" i="57"/>
  <c r="F201" i="57"/>
  <c r="F202" i="57"/>
  <c r="F203" i="57"/>
  <c r="F204" i="57"/>
  <c r="F205" i="57"/>
  <c r="F206" i="57"/>
  <c r="F207" i="57"/>
  <c r="F208" i="57"/>
  <c r="F209" i="57"/>
  <c r="F210" i="57"/>
  <c r="F211" i="57"/>
  <c r="F212" i="57"/>
  <c r="F213" i="57"/>
  <c r="F214" i="57"/>
  <c r="F215" i="57"/>
  <c r="F217" i="57"/>
  <c r="F218" i="57"/>
  <c r="F219" i="57"/>
  <c r="F220" i="57"/>
  <c r="F221" i="57"/>
  <c r="F222" i="57"/>
  <c r="F223" i="57"/>
  <c r="F224" i="57"/>
  <c r="F225" i="57"/>
  <c r="F226" i="57"/>
  <c r="F227" i="57"/>
  <c r="F228" i="57"/>
  <c r="F229" i="57"/>
  <c r="F230" i="57"/>
  <c r="F231" i="57"/>
  <c r="F232" i="57"/>
  <c r="F233" i="57"/>
  <c r="F234" i="57"/>
  <c r="F235" i="57"/>
  <c r="F236" i="57"/>
  <c r="F237" i="57"/>
  <c r="F238" i="57"/>
  <c r="F239" i="57"/>
  <c r="F240" i="57"/>
  <c r="F241" i="57"/>
  <c r="F242" i="57"/>
  <c r="F243" i="57"/>
  <c r="F244" i="57"/>
  <c r="F245" i="57"/>
  <c r="F246" i="57"/>
  <c r="F247" i="57"/>
  <c r="F248" i="57"/>
  <c r="F249" i="57"/>
  <c r="F250" i="57"/>
  <c r="F251" i="57"/>
  <c r="F252" i="57"/>
  <c r="F253" i="57"/>
  <c r="F254" i="57"/>
  <c r="F255" i="57"/>
  <c r="F256" i="57"/>
  <c r="F257" i="57"/>
  <c r="F258" i="57"/>
  <c r="F259" i="57"/>
  <c r="F260" i="57"/>
  <c r="F261" i="57"/>
  <c r="F266" i="57"/>
  <c r="F267" i="57"/>
  <c r="F268" i="57"/>
  <c r="F269" i="57"/>
  <c r="F270" i="57"/>
  <c r="F271" i="57"/>
  <c r="F272" i="57"/>
  <c r="F273" i="57"/>
  <c r="F274" i="57"/>
  <c r="F275" i="57"/>
  <c r="F276" i="57"/>
  <c r="F277" i="57"/>
  <c r="F278" i="57"/>
  <c r="F279" i="57"/>
  <c r="F280" i="57"/>
  <c r="F281" i="57"/>
  <c r="F283" i="57"/>
  <c r="F284" i="57"/>
  <c r="F285" i="57"/>
  <c r="F286" i="57"/>
  <c r="F287" i="57"/>
  <c r="F288" i="57"/>
  <c r="F289" i="57"/>
  <c r="F290" i="57"/>
  <c r="F291" i="57"/>
  <c r="F292" i="57"/>
  <c r="F293" i="57"/>
  <c r="F294" i="57"/>
  <c r="F295" i="57"/>
  <c r="F296" i="57"/>
  <c r="F297" i="57"/>
  <c r="F298" i="57"/>
  <c r="F299" i="57"/>
  <c r="F301" i="57"/>
  <c r="F302" i="57"/>
  <c r="F303" i="57"/>
  <c r="F304" i="57"/>
  <c r="F305" i="57"/>
  <c r="F306" i="57"/>
  <c r="F307" i="57"/>
  <c r="F308" i="57"/>
  <c r="F309" i="57"/>
  <c r="F310" i="57"/>
  <c r="F311" i="57"/>
  <c r="F313" i="57"/>
  <c r="F314" i="57"/>
  <c r="F315" i="57"/>
  <c r="F316" i="57"/>
  <c r="F317" i="57"/>
  <c r="F318" i="57"/>
  <c r="F319" i="57"/>
  <c r="F320" i="57"/>
  <c r="F321" i="57"/>
  <c r="F322" i="57"/>
  <c r="F323" i="57"/>
  <c r="F324" i="57"/>
  <c r="F325" i="57"/>
  <c r="F326" i="57"/>
  <c r="F327" i="57"/>
  <c r="F328" i="57"/>
  <c r="F329" i="57"/>
  <c r="F330" i="57"/>
  <c r="F331" i="57"/>
  <c r="F332" i="57"/>
  <c r="F333" i="57"/>
  <c r="F334" i="57"/>
  <c r="F335" i="57"/>
  <c r="F337" i="57"/>
  <c r="F338" i="57"/>
  <c r="F339" i="57"/>
  <c r="F340" i="57"/>
  <c r="F341" i="57"/>
  <c r="F342" i="57"/>
  <c r="F343" i="57"/>
  <c r="F344" i="57"/>
  <c r="F345" i="57"/>
  <c r="F346" i="57"/>
  <c r="F347" i="57"/>
  <c r="F348" i="57"/>
  <c r="F349" i="57"/>
  <c r="F350" i="57"/>
  <c r="F351" i="57"/>
  <c r="F352" i="57"/>
  <c r="F353" i="57"/>
  <c r="F354" i="57"/>
  <c r="F355" i="57"/>
  <c r="F356" i="57"/>
  <c r="F357" i="57"/>
  <c r="F358" i="57"/>
  <c r="F359" i="57"/>
  <c r="F360" i="57"/>
  <c r="F361" i="57"/>
  <c r="F362" i="57"/>
  <c r="F363" i="57"/>
  <c r="F364" i="57"/>
  <c r="F366" i="57"/>
  <c r="F367" i="57"/>
  <c r="F368" i="57"/>
  <c r="F369" i="57"/>
  <c r="F370" i="57"/>
  <c r="F371" i="57"/>
  <c r="F372" i="57"/>
  <c r="F373" i="57"/>
  <c r="F374" i="57"/>
  <c r="F375" i="57"/>
  <c r="F376" i="57"/>
  <c r="F377" i="57"/>
  <c r="F378" i="57"/>
  <c r="F379" i="57"/>
  <c r="F380" i="57"/>
  <c r="F381" i="57"/>
  <c r="F382" i="57"/>
  <c r="F383" i="57"/>
  <c r="F384" i="57"/>
  <c r="F385" i="57"/>
  <c r="F386" i="57"/>
  <c r="F387" i="57"/>
  <c r="F388" i="57"/>
  <c r="F389" i="57"/>
  <c r="F390" i="57"/>
  <c r="F392" i="57"/>
  <c r="F393" i="57"/>
  <c r="F394" i="57"/>
  <c r="F395" i="57"/>
  <c r="F396" i="57"/>
  <c r="F397" i="57"/>
  <c r="F398" i="57"/>
  <c r="F399" i="57"/>
  <c r="F400" i="57"/>
  <c r="F401" i="57"/>
  <c r="F402" i="57"/>
  <c r="F403" i="57"/>
  <c r="F404" i="57"/>
  <c r="F405" i="57"/>
  <c r="F406" i="57"/>
  <c r="F407" i="57"/>
  <c r="F408" i="57"/>
  <c r="F409" i="57"/>
  <c r="F410" i="57"/>
  <c r="F411" i="57"/>
  <c r="F412" i="57"/>
  <c r="F413" i="57"/>
  <c r="F414" i="57"/>
  <c r="F415" i="57"/>
  <c r="F416" i="57"/>
  <c r="F417" i="57"/>
  <c r="F418" i="57"/>
  <c r="F419" i="57"/>
  <c r="F420" i="57"/>
  <c r="F421" i="57"/>
  <c r="F422" i="57"/>
  <c r="F423" i="57"/>
  <c r="F424" i="57"/>
  <c r="F425" i="57"/>
  <c r="F426" i="57"/>
  <c r="F427" i="57"/>
  <c r="F428" i="57"/>
  <c r="F429" i="57"/>
  <c r="F430" i="57"/>
  <c r="F431" i="57"/>
  <c r="F432" i="57"/>
  <c r="F433" i="57"/>
  <c r="F435" i="57"/>
  <c r="F436" i="57"/>
  <c r="F437" i="57"/>
  <c r="F438" i="57"/>
  <c r="F439" i="57"/>
  <c r="F440" i="57"/>
  <c r="F441" i="57"/>
  <c r="F442" i="57"/>
  <c r="F443" i="57"/>
  <c r="F444" i="57"/>
  <c r="F445" i="57"/>
  <c r="F446" i="57"/>
  <c r="F447" i="57"/>
  <c r="F448" i="57"/>
  <c r="F449" i="57"/>
  <c r="F450" i="57"/>
  <c r="F451" i="57"/>
  <c r="F452" i="57"/>
  <c r="F453" i="57"/>
  <c r="F454" i="57"/>
  <c r="F455" i="57"/>
  <c r="F456" i="57"/>
  <c r="F458" i="57"/>
  <c r="F459" i="57"/>
  <c r="F460" i="57"/>
  <c r="F461" i="57"/>
  <c r="F462" i="57"/>
  <c r="F463" i="57"/>
  <c r="F464" i="57"/>
  <c r="F465" i="57"/>
  <c r="F466" i="57"/>
  <c r="F467" i="57"/>
  <c r="F468" i="57"/>
  <c r="F469" i="57"/>
  <c r="F470" i="57"/>
  <c r="F472" i="57"/>
  <c r="F473" i="57"/>
  <c r="F474" i="57"/>
  <c r="F475" i="57"/>
  <c r="F476" i="57"/>
  <c r="F477" i="57"/>
  <c r="F478" i="57"/>
  <c r="F479" i="57"/>
  <c r="F480" i="57"/>
  <c r="F481" i="57"/>
  <c r="F482" i="57"/>
  <c r="F483" i="57"/>
  <c r="F484" i="57"/>
  <c r="F485" i="57"/>
  <c r="F486" i="57"/>
  <c r="F487" i="57"/>
  <c r="F488" i="57"/>
  <c r="F489" i="57"/>
  <c r="F490" i="57"/>
  <c r="F491" i="57"/>
  <c r="F492" i="57"/>
  <c r="F493" i="57"/>
  <c r="F494" i="57"/>
  <c r="F495" i="57"/>
  <c r="F496" i="57"/>
  <c r="F497" i="57"/>
  <c r="F498" i="57"/>
  <c r="F499" i="57"/>
  <c r="F500" i="57"/>
  <c r="F501" i="57"/>
  <c r="F502" i="57"/>
  <c r="F503" i="57"/>
  <c r="F504" i="57"/>
  <c r="F505" i="57"/>
  <c r="F507" i="57"/>
  <c r="F508" i="57"/>
  <c r="F509" i="57"/>
  <c r="F510" i="57"/>
  <c r="F511" i="57"/>
  <c r="F512" i="57"/>
  <c r="F513" i="57"/>
  <c r="F514" i="57"/>
  <c r="F515" i="57"/>
  <c r="F516" i="57"/>
  <c r="F517" i="57"/>
  <c r="F518" i="57"/>
  <c r="F519" i="57"/>
  <c r="F520" i="57"/>
  <c r="F522" i="57"/>
  <c r="F523" i="57"/>
  <c r="F524" i="57"/>
  <c r="F525" i="57"/>
  <c r="F526" i="57"/>
  <c r="F527" i="57"/>
  <c r="F528" i="57"/>
  <c r="F529" i="57"/>
  <c r="F530" i="57"/>
  <c r="F531" i="57"/>
  <c r="F532" i="57"/>
  <c r="F533" i="57"/>
  <c r="F534" i="57"/>
  <c r="F535" i="57"/>
  <c r="F536" i="57"/>
  <c r="F538" i="57"/>
  <c r="F539" i="57"/>
  <c r="F540" i="57"/>
  <c r="F541" i="57"/>
  <c r="F542" i="57"/>
  <c r="F543" i="57"/>
  <c r="F544" i="57"/>
  <c r="F545" i="57"/>
  <c r="F546" i="57"/>
  <c r="F547" i="57"/>
  <c r="F548" i="57"/>
  <c r="F549" i="57"/>
  <c r="F550" i="57"/>
  <c r="F551" i="57"/>
  <c r="F553" i="57"/>
  <c r="F554" i="57"/>
  <c r="F555" i="57"/>
  <c r="F556" i="57"/>
  <c r="F557" i="57"/>
  <c r="F558" i="57"/>
  <c r="F559" i="57"/>
  <c r="F560" i="57"/>
  <c r="F561" i="57"/>
  <c r="F562" i="57"/>
  <c r="F563" i="57"/>
  <c r="F564" i="57"/>
  <c r="F565" i="57"/>
  <c r="F566" i="57"/>
  <c r="F567" i="57"/>
  <c r="F568" i="57"/>
  <c r="F570" i="57"/>
  <c r="F571" i="57"/>
  <c r="F572" i="57"/>
  <c r="F573" i="57"/>
  <c r="F574" i="57"/>
  <c r="F575" i="57"/>
  <c r="F576" i="57"/>
  <c r="F577" i="57"/>
  <c r="F578" i="57"/>
  <c r="F579" i="57"/>
  <c r="F580" i="57"/>
  <c r="F581" i="57"/>
  <c r="F582" i="57"/>
  <c r="F583" i="57"/>
  <c r="F584" i="57"/>
  <c r="F585" i="57"/>
  <c r="F586" i="57"/>
  <c r="F587" i="57"/>
  <c r="F588" i="57"/>
  <c r="F589" i="57"/>
  <c r="F590" i="57"/>
  <c r="F591" i="57"/>
  <c r="F592" i="57"/>
  <c r="F594" i="57"/>
  <c r="F595" i="57"/>
  <c r="F596" i="57"/>
  <c r="F597" i="57"/>
  <c r="F598" i="57"/>
  <c r="F599" i="57"/>
  <c r="F600" i="57"/>
  <c r="F601" i="57"/>
  <c r="F602" i="57"/>
  <c r="F603" i="57"/>
  <c r="F604" i="57"/>
  <c r="F605" i="57"/>
  <c r="F606" i="57"/>
  <c r="F607" i="57"/>
  <c r="F608" i="57"/>
  <c r="F609" i="57"/>
  <c r="F610" i="57"/>
  <c r="F611" i="57"/>
  <c r="F612" i="57"/>
  <c r="F613" i="57"/>
  <c r="F614" i="57"/>
  <c r="F615" i="57"/>
  <c r="F616" i="57"/>
  <c r="F617" i="57"/>
  <c r="F618" i="57"/>
  <c r="F619" i="57"/>
  <c r="F620" i="57"/>
  <c r="F621" i="57"/>
  <c r="F622" i="57"/>
  <c r="F623" i="57"/>
  <c r="F624" i="57"/>
  <c r="F625" i="57"/>
  <c r="F626" i="57"/>
  <c r="F627" i="57"/>
  <c r="F628" i="57"/>
  <c r="F629" i="57"/>
  <c r="F630" i="57"/>
  <c r="F631" i="57"/>
  <c r="F632" i="57"/>
  <c r="F633" i="57"/>
  <c r="F634" i="57"/>
  <c r="F635" i="57"/>
  <c r="F636" i="57"/>
  <c r="F637" i="57"/>
  <c r="F638" i="57"/>
  <c r="F639" i="57"/>
  <c r="F640" i="57"/>
  <c r="F641" i="57"/>
  <c r="F642" i="57"/>
  <c r="F643" i="57"/>
  <c r="F644" i="57"/>
  <c r="F645" i="57"/>
  <c r="F646" i="57"/>
  <c r="F647" i="57"/>
  <c r="F648" i="57"/>
  <c r="F649" i="57"/>
  <c r="F650" i="57"/>
  <c r="F651" i="57"/>
  <c r="F652" i="57"/>
  <c r="F653" i="57"/>
  <c r="F654" i="57"/>
  <c r="F655" i="57"/>
  <c r="F657" i="57"/>
  <c r="F658" i="57"/>
  <c r="F659" i="57"/>
  <c r="F660" i="57"/>
  <c r="F661" i="57"/>
  <c r="F662" i="57"/>
  <c r="F663" i="57"/>
  <c r="F664" i="57"/>
  <c r="F665" i="57"/>
  <c r="F666" i="57"/>
  <c r="F667" i="57"/>
  <c r="F669" i="57"/>
  <c r="F670" i="57"/>
  <c r="F671" i="57"/>
  <c r="F672" i="57"/>
  <c r="F673" i="57"/>
  <c r="F674" i="57"/>
  <c r="F675" i="57"/>
  <c r="F677" i="57"/>
  <c r="F678" i="57"/>
  <c r="F679" i="57"/>
  <c r="F680" i="57"/>
  <c r="F681" i="57"/>
  <c r="F682" i="57"/>
  <c r="F683" i="57"/>
  <c r="F684" i="57"/>
  <c r="F685" i="57"/>
  <c r="F686" i="57"/>
  <c r="F687" i="57"/>
  <c r="F688" i="57"/>
  <c r="F689" i="57"/>
  <c r="F690" i="57"/>
  <c r="F691" i="57"/>
  <c r="F692" i="57"/>
  <c r="F693" i="57"/>
  <c r="F694" i="57"/>
  <c r="F696" i="57"/>
  <c r="F697" i="57"/>
  <c r="F698" i="57"/>
  <c r="F699" i="57"/>
  <c r="F700" i="57"/>
  <c r="F701" i="57"/>
  <c r="F702" i="57"/>
  <c r="F703" i="57"/>
  <c r="F704" i="57"/>
  <c r="F705" i="57"/>
  <c r="F706" i="57"/>
  <c r="F707" i="57"/>
  <c r="F708" i="57"/>
  <c r="F709" i="57"/>
  <c r="F710" i="57"/>
  <c r="F711" i="57"/>
  <c r="F713" i="57"/>
  <c r="F714" i="57"/>
  <c r="F715" i="57"/>
  <c r="F716" i="57"/>
  <c r="F718" i="57"/>
  <c r="F719" i="57"/>
  <c r="F720" i="57"/>
  <c r="F721" i="57"/>
  <c r="F722" i="57"/>
  <c r="F723" i="57"/>
  <c r="F724" i="57"/>
  <c r="F725" i="57"/>
  <c r="F726" i="57"/>
  <c r="F727" i="57"/>
  <c r="F728" i="57"/>
  <c r="F729" i="57"/>
  <c r="F730" i="57"/>
  <c r="F731" i="57"/>
  <c r="F732" i="57"/>
  <c r="F733" i="57"/>
  <c r="F734" i="57"/>
  <c r="F735" i="57"/>
  <c r="F736" i="57"/>
  <c r="F737" i="57"/>
  <c r="F738" i="57"/>
  <c r="F739" i="57"/>
  <c r="F740" i="57"/>
  <c r="F741" i="57"/>
  <c r="F742" i="57"/>
  <c r="F743" i="57"/>
  <c r="F744" i="57"/>
  <c r="F745" i="57"/>
  <c r="F746" i="57"/>
  <c r="F747" i="57"/>
  <c r="F748" i="57"/>
  <c r="F749" i="57"/>
  <c r="F750" i="57"/>
  <c r="F751" i="57"/>
  <c r="F752" i="57"/>
  <c r="F753" i="57"/>
  <c r="F754" i="57"/>
  <c r="F755" i="57"/>
  <c r="F756" i="57"/>
  <c r="F757" i="57"/>
  <c r="F758" i="57"/>
  <c r="F759" i="57"/>
  <c r="F760" i="57"/>
  <c r="F762" i="57"/>
  <c r="F763" i="57"/>
  <c r="F764" i="57"/>
  <c r="F765" i="57"/>
  <c r="F766" i="57"/>
  <c r="F767" i="57"/>
  <c r="F768" i="57"/>
  <c r="F769" i="57"/>
  <c r="F770" i="57"/>
  <c r="F771" i="57"/>
  <c r="F772" i="57"/>
  <c r="F773" i="57"/>
  <c r="F774" i="57"/>
  <c r="F775" i="57"/>
  <c r="F776" i="57"/>
  <c r="F777" i="57"/>
  <c r="F778" i="57"/>
  <c r="F779" i="57"/>
  <c r="F780" i="57"/>
  <c r="F781" i="57"/>
  <c r="F782" i="57"/>
  <c r="F783" i="57"/>
  <c r="F784" i="57"/>
  <c r="F785" i="57"/>
  <c r="F786" i="57"/>
  <c r="F787" i="57"/>
  <c r="F788" i="57"/>
  <c r="F790" i="57"/>
  <c r="F791" i="57"/>
  <c r="F792" i="57"/>
  <c r="F793" i="57"/>
  <c r="F794" i="57"/>
  <c r="F795" i="57"/>
  <c r="F796" i="57"/>
  <c r="F797" i="57"/>
  <c r="F798" i="57"/>
  <c r="F799" i="57"/>
  <c r="F800" i="57"/>
  <c r="F801" i="57"/>
  <c r="F802" i="57"/>
  <c r="F803" i="57"/>
  <c r="F804" i="57"/>
  <c r="F805" i="57"/>
  <c r="F806" i="57"/>
  <c r="F807" i="57"/>
  <c r="F808" i="57"/>
  <c r="F809" i="57"/>
  <c r="F810" i="57"/>
  <c r="F811" i="57"/>
  <c r="F812" i="57"/>
  <c r="F813" i="57"/>
  <c r="F814" i="57"/>
  <c r="F816" i="57"/>
  <c r="F817" i="57"/>
  <c r="F818" i="57"/>
  <c r="F819" i="57"/>
  <c r="F820" i="57"/>
  <c r="F822" i="57"/>
  <c r="F823" i="57"/>
  <c r="F824" i="57"/>
  <c r="F825" i="57"/>
  <c r="F826" i="57"/>
  <c r="F827" i="57"/>
  <c r="F828" i="57"/>
  <c r="F829" i="57"/>
  <c r="F830" i="57"/>
  <c r="F831" i="57"/>
  <c r="F832" i="57"/>
  <c r="F833" i="57"/>
  <c r="F834" i="57"/>
  <c r="F835" i="57"/>
  <c r="F836" i="57"/>
  <c r="F837" i="57"/>
  <c r="F838" i="57"/>
  <c r="F839" i="57"/>
  <c r="F840" i="57"/>
  <c r="F841" i="57"/>
  <c r="F842" i="57"/>
  <c r="F843" i="57"/>
  <c r="F844" i="57"/>
  <c r="F846" i="57"/>
  <c r="F847" i="57"/>
  <c r="F848" i="57"/>
  <c r="F849" i="57"/>
  <c r="F850" i="57"/>
  <c r="F851" i="57"/>
  <c r="F852" i="57"/>
  <c r="F853" i="57"/>
  <c r="F854" i="57"/>
  <c r="F855" i="57"/>
  <c r="F856" i="57"/>
  <c r="F857" i="57"/>
  <c r="F858" i="57"/>
  <c r="F859" i="57"/>
  <c r="F860" i="57"/>
  <c r="F861" i="57"/>
  <c r="F862" i="57"/>
  <c r="F863" i="57"/>
  <c r="F864" i="57"/>
  <c r="F865" i="57"/>
  <c r="F866" i="57"/>
  <c r="F867" i="57"/>
  <c r="F868" i="57"/>
  <c r="F869" i="57"/>
  <c r="F870" i="57"/>
  <c r="F871" i="57"/>
  <c r="F873" i="57"/>
  <c r="F874" i="57"/>
  <c r="F875" i="57"/>
  <c r="F876" i="57"/>
  <c r="F877" i="57"/>
  <c r="F879" i="57"/>
  <c r="F880" i="57"/>
  <c r="F881" i="57"/>
  <c r="F882" i="57"/>
  <c r="F883" i="57"/>
  <c r="F884" i="57"/>
  <c r="F885" i="57"/>
  <c r="F886" i="57"/>
  <c r="F887" i="57"/>
  <c r="F888" i="57"/>
  <c r="F889" i="57"/>
  <c r="F890" i="57"/>
  <c r="F891" i="57"/>
  <c r="F892" i="57"/>
  <c r="F894" i="57"/>
  <c r="F895" i="57"/>
  <c r="F896" i="57"/>
  <c r="F897" i="57"/>
  <c r="F898" i="57"/>
  <c r="F899" i="57"/>
  <c r="F900" i="57"/>
  <c r="F901" i="57"/>
  <c r="F902" i="57"/>
  <c r="F903" i="57"/>
  <c r="F904" i="57"/>
  <c r="F905" i="57"/>
  <c r="F906" i="57"/>
  <c r="F907" i="57"/>
  <c r="F908" i="57"/>
  <c r="F909" i="57"/>
  <c r="F910" i="57"/>
  <c r="F911" i="57"/>
  <c r="F912" i="57"/>
  <c r="F913" i="57"/>
  <c r="F914" i="57"/>
  <c r="F915" i="57"/>
  <c r="F916" i="57"/>
  <c r="F917" i="57"/>
  <c r="F918" i="57"/>
  <c r="F921" i="57"/>
  <c r="F923" i="57"/>
  <c r="F924" i="57"/>
  <c r="F925" i="57"/>
  <c r="F926" i="57"/>
  <c r="F927" i="57"/>
  <c r="F929" i="57"/>
  <c r="F930" i="57"/>
  <c r="F931" i="57"/>
  <c r="F932" i="57"/>
  <c r="F933" i="57"/>
  <c r="F934" i="57"/>
  <c r="F935" i="57"/>
  <c r="F936" i="57"/>
  <c r="F937" i="57"/>
  <c r="F938" i="57"/>
  <c r="F939" i="57"/>
  <c r="F940" i="57"/>
  <c r="F941" i="57"/>
  <c r="F942" i="57"/>
  <c r="F943" i="57"/>
  <c r="F944" i="57"/>
  <c r="F945" i="57"/>
  <c r="F946" i="57"/>
  <c r="F948" i="57"/>
  <c r="F949" i="57"/>
  <c r="F950" i="57"/>
  <c r="F951" i="57"/>
  <c r="F952" i="57"/>
  <c r="F953" i="57"/>
  <c r="F954" i="57"/>
  <c r="F955" i="57"/>
  <c r="F956" i="57"/>
  <c r="F957" i="57"/>
  <c r="F958" i="57"/>
  <c r="F959" i="57"/>
  <c r="F960" i="57"/>
  <c r="F961" i="57"/>
  <c r="F962" i="57"/>
  <c r="F963" i="57"/>
  <c r="F964" i="57"/>
  <c r="F965" i="57"/>
  <c r="F966" i="57"/>
  <c r="F967" i="57"/>
  <c r="F968" i="57"/>
  <c r="F969" i="57"/>
  <c r="F970" i="57"/>
  <c r="F971" i="57"/>
  <c r="F972" i="57"/>
  <c r="F973" i="57"/>
  <c r="F974" i="57"/>
  <c r="F975" i="57"/>
  <c r="F976" i="57"/>
  <c r="F977" i="57"/>
  <c r="F978" i="57"/>
  <c r="F979" i="57"/>
  <c r="F981" i="57"/>
  <c r="F982" i="57"/>
  <c r="F983" i="57"/>
  <c r="F984" i="57"/>
  <c r="F985" i="57"/>
  <c r="F986" i="57"/>
  <c r="F987" i="57"/>
  <c r="F988" i="57"/>
  <c r="F989" i="57"/>
  <c r="F990" i="57"/>
  <c r="F991" i="57"/>
  <c r="F992" i="57"/>
  <c r="F993" i="57"/>
  <c r="F994" i="57"/>
  <c r="F995" i="57"/>
  <c r="F996" i="57"/>
  <c r="F997" i="57"/>
  <c r="F998" i="57"/>
  <c r="F999" i="57"/>
  <c r="F1000" i="57"/>
  <c r="F1001" i="57"/>
  <c r="F1002" i="57"/>
  <c r="F1003" i="57"/>
  <c r="F1004" i="57"/>
  <c r="F1005" i="57"/>
  <c r="F1006" i="57"/>
  <c r="F1007" i="57"/>
  <c r="F1008" i="57"/>
  <c r="F1009" i="57"/>
  <c r="F1010" i="57"/>
  <c r="F1011" i="57"/>
  <c r="F1013" i="57"/>
  <c r="F1014" i="57"/>
  <c r="F1015" i="57"/>
  <c r="F1016" i="57"/>
  <c r="F1017" i="57"/>
  <c r="F1018" i="57"/>
  <c r="F1019" i="57"/>
  <c r="F1020" i="57"/>
  <c r="F1021" i="57"/>
  <c r="F1022" i="57"/>
  <c r="F1023" i="57"/>
  <c r="F1024" i="57"/>
  <c r="F1025" i="57"/>
  <c r="F1026" i="57"/>
  <c r="F1027" i="57"/>
  <c r="F1028" i="57"/>
  <c r="F1029" i="57"/>
  <c r="F1030" i="57"/>
  <c r="F1031" i="57"/>
  <c r="F1033" i="57"/>
  <c r="F1035" i="57"/>
  <c r="F1036" i="57"/>
  <c r="F1037" i="57"/>
  <c r="F1038" i="57"/>
  <c r="F1039" i="57"/>
  <c r="F1040" i="57"/>
  <c r="F1041" i="57"/>
  <c r="F1042" i="57"/>
  <c r="F1043" i="57"/>
  <c r="F1044" i="57"/>
  <c r="F1045" i="57"/>
  <c r="F1046" i="57"/>
  <c r="F1047" i="57"/>
  <c r="F1048" i="57"/>
  <c r="F1049" i="57"/>
  <c r="F1050" i="57"/>
  <c r="F1051" i="57"/>
  <c r="F1052" i="57"/>
  <c r="F1053" i="57"/>
  <c r="F1054" i="57"/>
  <c r="F1056" i="57"/>
  <c r="F1057" i="57"/>
  <c r="F1058" i="57"/>
  <c r="F1059" i="57"/>
  <c r="F1060" i="57"/>
  <c r="F1061" i="57"/>
  <c r="F1062" i="57"/>
  <c r="F1063" i="57"/>
  <c r="F1064" i="57"/>
  <c r="F1065" i="57"/>
  <c r="F1066" i="57"/>
  <c r="F1067" i="57"/>
  <c r="F1068" i="57"/>
  <c r="F1069" i="57"/>
  <c r="F1070" i="57"/>
  <c r="F1071" i="57"/>
  <c r="F1072" i="57"/>
  <c r="F1073" i="57"/>
  <c r="F1074" i="57"/>
  <c r="F1075" i="57"/>
  <c r="F1076" i="57"/>
  <c r="F1077" i="57"/>
  <c r="F1078" i="57"/>
  <c r="F1079" i="57"/>
  <c r="F1080" i="57"/>
  <c r="F1081" i="57"/>
  <c r="F1082" i="57"/>
  <c r="F1084" i="57"/>
  <c r="F1085" i="57"/>
  <c r="F1086" i="57"/>
  <c r="F1087" i="57"/>
  <c r="F1088" i="57"/>
  <c r="F1091" i="57"/>
  <c r="F1093" i="57"/>
  <c r="F1094" i="57"/>
  <c r="F1095" i="57"/>
  <c r="F1096" i="57"/>
  <c r="F1097" i="57"/>
  <c r="F1098" i="57"/>
  <c r="F1099" i="57"/>
  <c r="F1100" i="57"/>
  <c r="F1101" i="57"/>
  <c r="F1102" i="57"/>
  <c r="F1103" i="57"/>
  <c r="F1104" i="57"/>
  <c r="F1105" i="57"/>
  <c r="F1106" i="57"/>
  <c r="F1107" i="57"/>
  <c r="F1108" i="57"/>
  <c r="F1109" i="57"/>
  <c r="F1110" i="57"/>
  <c r="F1111" i="57"/>
  <c r="F1112" i="57"/>
  <c r="F1113" i="57"/>
  <c r="F1115" i="57"/>
  <c r="F1116" i="57"/>
  <c r="F1117" i="57"/>
  <c r="F1118" i="57"/>
  <c r="F1120" i="57"/>
  <c r="F1121" i="57"/>
  <c r="F1122" i="57"/>
  <c r="F1123" i="57"/>
  <c r="F1124" i="57"/>
  <c r="F1125" i="57"/>
  <c r="F1126" i="57"/>
  <c r="F1127" i="57"/>
  <c r="F1128" i="57"/>
  <c r="F1129" i="57"/>
  <c r="F1130" i="57"/>
  <c r="F1131" i="57"/>
  <c r="F1132" i="57"/>
  <c r="F1133" i="57"/>
  <c r="F1134" i="57"/>
  <c r="F1135" i="57"/>
  <c r="F1136" i="57"/>
  <c r="F1137" i="57"/>
  <c r="F1138" i="57"/>
  <c r="F1139" i="57"/>
  <c r="F1140" i="57"/>
  <c r="F1141" i="57"/>
  <c r="F1142" i="57"/>
  <c r="F1143" i="57"/>
  <c r="F1145" i="57"/>
  <c r="F1146" i="57"/>
  <c r="F1147" i="57"/>
  <c r="F1148" i="57"/>
  <c r="F1149" i="57"/>
  <c r="F1150" i="57"/>
  <c r="F1152" i="57"/>
  <c r="F1153" i="57"/>
  <c r="F1154" i="57"/>
  <c r="F1155" i="57"/>
  <c r="F1156" i="57"/>
  <c r="F1157" i="57"/>
  <c r="F1158" i="57"/>
  <c r="F1159" i="57"/>
  <c r="F1160" i="57"/>
  <c r="F1161" i="57"/>
  <c r="F1162" i="57"/>
  <c r="F1163" i="57"/>
  <c r="F1164" i="57"/>
  <c r="F1165" i="57"/>
  <c r="F1166" i="57"/>
  <c r="F1167" i="57"/>
  <c r="F1168" i="57"/>
  <c r="F1169" i="57"/>
  <c r="F1170" i="57"/>
  <c r="F1171" i="57"/>
  <c r="F1172" i="57"/>
  <c r="F1173" i="57"/>
  <c r="F1174" i="57"/>
  <c r="F1175" i="57"/>
  <c r="F1176" i="57"/>
  <c r="F1177" i="57"/>
  <c r="F1178" i="57"/>
  <c r="F1179" i="57"/>
  <c r="F1180" i="57"/>
  <c r="F1181" i="57"/>
  <c r="F1182" i="57"/>
  <c r="F1183" i="57"/>
  <c r="F1185" i="57"/>
  <c r="F1186" i="57"/>
  <c r="F1187" i="57"/>
  <c r="F1188" i="57"/>
  <c r="F1189" i="57"/>
  <c r="F1191" i="57"/>
  <c r="F1192" i="57"/>
  <c r="F1193" i="57"/>
  <c r="F1194" i="57"/>
  <c r="F1195" i="57"/>
  <c r="F1196" i="57"/>
  <c r="F1197" i="57"/>
  <c r="F1198" i="57"/>
  <c r="F1199" i="57"/>
  <c r="F1200" i="57"/>
  <c r="F1201" i="57"/>
  <c r="F1202" i="57"/>
  <c r="F1203" i="57"/>
  <c r="F1204" i="57"/>
  <c r="F1205" i="57"/>
  <c r="F1206" i="57"/>
  <c r="F1207" i="57"/>
  <c r="F1208" i="57"/>
  <c r="F1209" i="57"/>
  <c r="F1210" i="57"/>
  <c r="F1211" i="57"/>
  <c r="F1212" i="57"/>
  <c r="F1213" i="57"/>
  <c r="F1214" i="57"/>
  <c r="F1215" i="57"/>
  <c r="F1216" i="57"/>
  <c r="F1217" i="57"/>
  <c r="F1218" i="57"/>
  <c r="F1219" i="57"/>
  <c r="F1221" i="57"/>
  <c r="F1222" i="57"/>
  <c r="F1223" i="57"/>
  <c r="F1224" i="57"/>
  <c r="F1226" i="57"/>
  <c r="F1227" i="57"/>
  <c r="F1228" i="57"/>
  <c r="F1229" i="57"/>
  <c r="F1230" i="57"/>
  <c r="F1231" i="57"/>
  <c r="F1232" i="57"/>
  <c r="F1233" i="57"/>
  <c r="F1234" i="57"/>
  <c r="F1235" i="57"/>
  <c r="F1236" i="57"/>
  <c r="F1237" i="57"/>
  <c r="F1238" i="57"/>
  <c r="F1239" i="57"/>
  <c r="F1240" i="57"/>
  <c r="F1241" i="57"/>
  <c r="F1242" i="57"/>
  <c r="F1243" i="57"/>
  <c r="F1244" i="57"/>
  <c r="F1245" i="57"/>
  <c r="F1246" i="57"/>
  <c r="F1247" i="57"/>
  <c r="F1248" i="57"/>
  <c r="F1249" i="57"/>
  <c r="F1250" i="57"/>
  <c r="F1251" i="57"/>
  <c r="F1252" i="57"/>
  <c r="F1253" i="57"/>
  <c r="F1254" i="57"/>
  <c r="F1255" i="57"/>
  <c r="F1256" i="57"/>
  <c r="F1257" i="57"/>
  <c r="F1258" i="57"/>
  <c r="F1259" i="57"/>
  <c r="F1260" i="57"/>
  <c r="F1261" i="57"/>
  <c r="F1263" i="57"/>
  <c r="F1264" i="57"/>
  <c r="F1265" i="57"/>
  <c r="F1266" i="57"/>
  <c r="F1267" i="57"/>
  <c r="F1268" i="57"/>
  <c r="F1269" i="57"/>
  <c r="F1270" i="57"/>
  <c r="F1271" i="57"/>
  <c r="F1272" i="57"/>
  <c r="F1273" i="57"/>
  <c r="F1274" i="57"/>
  <c r="F1275" i="57"/>
  <c r="F1276" i="57"/>
  <c r="F1277" i="57"/>
  <c r="F1278" i="57"/>
  <c r="F1280" i="57"/>
  <c r="F1282" i="57"/>
  <c r="F1283" i="57"/>
  <c r="F1284" i="57"/>
  <c r="F1285" i="57"/>
  <c r="F1287" i="57"/>
  <c r="F1288" i="57"/>
  <c r="F1289" i="57"/>
  <c r="F1290" i="57"/>
  <c r="F1291" i="57"/>
  <c r="F1292" i="57"/>
  <c r="F1293" i="57"/>
  <c r="F1294" i="57"/>
  <c r="F1295" i="57"/>
  <c r="F1296" i="57"/>
  <c r="F1297" i="57"/>
  <c r="F1298" i="57"/>
  <c r="F1299" i="57"/>
  <c r="F1300" i="57"/>
  <c r="F1301" i="57"/>
  <c r="F1302" i="57"/>
  <c r="F1303" i="57"/>
  <c r="F1304" i="57"/>
  <c r="F1305" i="57"/>
  <c r="F1306" i="57"/>
  <c r="F1307" i="57"/>
  <c r="F1308" i="57"/>
  <c r="F1309" i="57"/>
  <c r="F1310" i="57"/>
  <c r="F1311" i="57"/>
  <c r="F1312" i="57"/>
  <c r="F1313" i="57"/>
  <c r="F1314" i="57"/>
  <c r="F1315" i="57"/>
  <c r="F1316" i="57"/>
  <c r="F1317" i="57"/>
  <c r="F1318" i="57"/>
  <c r="F1319" i="57"/>
  <c r="F1320" i="57"/>
  <c r="F1321" i="57"/>
  <c r="F1322" i="57"/>
  <c r="F1323" i="57"/>
  <c r="F1324" i="57"/>
  <c r="F1325" i="57"/>
  <c r="F1326" i="57"/>
  <c r="F1327" i="57"/>
  <c r="F1328" i="57"/>
  <c r="F1329" i="57"/>
  <c r="F1330" i="57"/>
  <c r="F1332" i="57"/>
  <c r="F1334" i="57"/>
  <c r="F1335" i="57"/>
  <c r="F1336" i="57"/>
  <c r="F1337" i="57"/>
  <c r="F1338" i="57"/>
  <c r="F1340" i="57"/>
  <c r="F1341" i="57"/>
  <c r="F1342" i="57"/>
  <c r="F1343" i="57"/>
  <c r="F1344" i="57"/>
  <c r="F1345" i="57"/>
  <c r="F1346" i="57"/>
  <c r="F1347" i="57"/>
  <c r="F1348" i="57"/>
  <c r="F1349" i="57"/>
  <c r="F1350" i="57"/>
  <c r="F1351" i="57"/>
  <c r="F1352" i="57"/>
  <c r="F1353" i="57"/>
  <c r="F1354" i="57"/>
  <c r="F1355" i="57"/>
  <c r="F1357" i="57"/>
  <c r="F1359" i="57"/>
  <c r="F1360" i="57"/>
  <c r="F1361" i="57"/>
  <c r="F1362" i="57"/>
  <c r="F1363" i="57"/>
  <c r="F1364" i="57"/>
  <c r="F1365" i="57"/>
  <c r="F1367" i="57"/>
  <c r="F1368" i="57"/>
  <c r="F1369" i="57"/>
  <c r="F1370" i="57"/>
  <c r="F1371" i="57"/>
  <c r="F1372" i="57"/>
  <c r="F1373" i="57"/>
  <c r="F1374" i="57"/>
  <c r="F1375" i="57"/>
  <c r="F1376" i="57"/>
  <c r="F1377" i="57"/>
  <c r="F1378" i="57"/>
  <c r="F1379" i="57"/>
  <c r="F1380" i="57"/>
  <c r="F1381" i="57"/>
  <c r="F1382" i="57"/>
  <c r="F1383" i="57"/>
  <c r="F1384" i="57"/>
  <c r="F1385" i="57"/>
  <c r="F1387" i="57"/>
  <c r="F1388" i="57"/>
  <c r="F1389" i="57"/>
  <c r="F1390" i="57"/>
  <c r="F1391" i="57"/>
  <c r="F1393" i="57"/>
  <c r="F1394" i="57"/>
  <c r="F1395" i="57"/>
  <c r="F1396" i="57"/>
  <c r="F1397" i="57"/>
  <c r="F1398" i="57"/>
  <c r="F1399" i="57"/>
  <c r="F1400" i="57"/>
  <c r="F1401" i="57"/>
  <c r="F1402" i="57"/>
  <c r="F1403" i="57"/>
  <c r="F1404" i="57"/>
  <c r="F1405" i="57"/>
  <c r="F1406" i="57"/>
  <c r="F1407" i="57"/>
  <c r="F1408" i="57"/>
  <c r="F1409" i="57"/>
  <c r="F1410" i="57"/>
  <c r="F1411" i="57"/>
  <c r="F1412" i="57"/>
  <c r="F1413" i="57"/>
  <c r="F1414" i="57"/>
  <c r="F1416" i="57"/>
  <c r="F1418" i="57"/>
  <c r="F1419" i="57"/>
  <c r="F1420" i="57"/>
  <c r="F1421" i="57"/>
  <c r="F1422" i="57"/>
  <c r="F1423" i="57"/>
  <c r="F1425" i="57"/>
  <c r="F1426" i="57"/>
  <c r="F1427" i="57"/>
  <c r="F1428" i="57"/>
  <c r="F1429" i="57"/>
  <c r="F1430" i="57"/>
  <c r="F1431" i="57"/>
  <c r="F1432" i="57"/>
  <c r="F1433" i="57"/>
  <c r="F1434" i="57"/>
  <c r="F1435" i="57"/>
  <c r="F1436" i="57"/>
  <c r="F1437" i="57"/>
  <c r="F1438" i="57"/>
  <c r="F1439" i="57"/>
  <c r="F1440" i="57"/>
  <c r="F1441" i="57"/>
  <c r="F1442" i="57"/>
  <c r="F1443" i="57"/>
  <c r="F1444" i="57"/>
  <c r="F1445" i="57"/>
  <c r="F1446" i="57"/>
  <c r="F1447" i="57"/>
  <c r="F1449" i="57"/>
  <c r="F1451" i="57"/>
  <c r="F1453" i="57"/>
  <c r="F1454" i="57"/>
  <c r="F1455" i="57"/>
  <c r="F1456" i="57"/>
  <c r="F1457" i="57"/>
  <c r="F1459" i="57"/>
  <c r="F1460" i="57"/>
  <c r="F1461" i="57"/>
  <c r="F1462" i="57"/>
  <c r="F1463" i="57"/>
  <c r="F1464" i="57"/>
  <c r="F1465" i="57"/>
  <c r="F1466" i="57"/>
  <c r="F1467" i="57"/>
  <c r="F1468" i="57"/>
  <c r="F1469" i="57"/>
  <c r="F1470" i="57"/>
  <c r="F1471" i="57"/>
  <c r="F1472" i="57"/>
  <c r="F1473" i="57"/>
  <c r="F1474" i="57"/>
  <c r="F1475" i="57"/>
  <c r="F1477" i="57"/>
  <c r="F1479" i="57"/>
  <c r="F1481" i="57"/>
  <c r="F1482" i="57"/>
  <c r="F1483" i="57"/>
  <c r="F1484" i="57"/>
  <c r="F1485" i="57"/>
  <c r="F1487" i="57"/>
  <c r="F1488" i="57"/>
  <c r="F1489" i="57"/>
  <c r="F1490" i="57"/>
  <c r="F1491" i="57"/>
  <c r="F1492" i="57"/>
  <c r="F1493" i="57"/>
  <c r="F1494" i="57"/>
  <c r="F1495" i="57"/>
  <c r="F1496" i="57"/>
  <c r="F1497" i="57"/>
  <c r="F1498" i="57"/>
  <c r="F1499" i="57"/>
  <c r="F1500" i="57"/>
  <c r="F1501" i="57"/>
  <c r="F1502" i="57"/>
  <c r="F1503" i="57"/>
  <c r="F1504" i="57"/>
  <c r="F1505" i="57"/>
  <c r="F1507" i="57"/>
  <c r="F1508" i="57"/>
  <c r="F1509" i="57"/>
  <c r="F1510" i="57"/>
  <c r="F1511" i="57"/>
  <c r="F1512" i="57"/>
  <c r="F1513" i="57"/>
  <c r="F1514" i="57"/>
  <c r="F1515" i="57"/>
  <c r="F1516" i="57"/>
  <c r="F1517" i="57"/>
  <c r="F1518" i="57"/>
  <c r="F1519" i="57"/>
  <c r="F1520" i="57"/>
  <c r="F1521" i="57"/>
  <c r="F1522" i="57"/>
  <c r="F1523" i="57"/>
  <c r="F1525" i="57"/>
  <c r="F1527" i="57"/>
  <c r="F1528" i="57"/>
  <c r="F1529" i="57"/>
  <c r="F1530" i="57"/>
  <c r="F1532" i="57"/>
  <c r="F1533" i="57"/>
  <c r="F1534" i="57"/>
  <c r="F1535" i="57"/>
  <c r="F1536" i="57"/>
  <c r="F1537" i="57"/>
  <c r="F1538" i="57"/>
  <c r="F1539" i="57"/>
  <c r="F1540" i="57"/>
  <c r="F1541" i="57"/>
  <c r="F1542" i="57"/>
  <c r="F1543" i="57"/>
  <c r="F1544" i="57"/>
  <c r="F1545" i="57"/>
  <c r="F1546" i="57"/>
  <c r="F1547" i="57"/>
  <c r="F1548" i="57"/>
  <c r="F1549" i="57"/>
  <c r="F1551" i="57"/>
  <c r="F1553" i="57"/>
  <c r="F1555" i="57"/>
  <c r="F1556" i="57"/>
  <c r="F1557" i="57"/>
  <c r="F1558" i="57"/>
  <c r="F1560" i="57"/>
  <c r="F1561" i="57"/>
  <c r="F1562" i="57"/>
  <c r="F1563" i="57"/>
  <c r="F1564" i="57"/>
  <c r="F1565" i="57"/>
  <c r="F1566" i="57"/>
  <c r="F1567" i="57"/>
  <c r="F1568" i="57"/>
  <c r="F1569" i="57"/>
  <c r="F1570" i="57"/>
  <c r="F1571" i="57"/>
  <c r="F1572" i="57"/>
  <c r="F1574" i="57"/>
  <c r="F1575" i="57"/>
  <c r="F1576" i="57"/>
  <c r="F1577" i="57"/>
  <c r="F1579" i="57"/>
  <c r="F1580" i="57"/>
  <c r="F1581" i="57"/>
  <c r="F1582" i="57"/>
  <c r="F1583" i="57"/>
  <c r="F1584" i="57"/>
  <c r="F1585" i="57"/>
  <c r="F1586" i="57"/>
  <c r="F1587" i="57"/>
  <c r="F1588" i="57"/>
  <c r="F1589" i="57"/>
  <c r="F1590" i="57"/>
  <c r="F1591" i="57"/>
  <c r="F1592" i="57"/>
  <c r="F1593" i="57"/>
  <c r="F1594" i="57"/>
  <c r="F1595" i="57"/>
  <c r="F1596" i="57"/>
  <c r="F1597" i="57"/>
  <c r="F1598" i="57"/>
  <c r="F1599" i="57"/>
  <c r="F1600" i="57"/>
  <c r="F1601" i="57"/>
  <c r="F1602" i="57"/>
  <c r="F1603" i="57"/>
  <c r="F1605" i="57"/>
  <c r="F1606" i="57"/>
  <c r="F1607" i="57"/>
  <c r="F1608" i="57"/>
  <c r="F1609" i="57"/>
  <c r="F1610" i="57"/>
  <c r="F1611" i="57"/>
  <c r="F1614" i="57"/>
  <c r="F1616" i="57"/>
  <c r="F1617" i="57"/>
  <c r="F1618" i="57"/>
  <c r="F1619" i="57"/>
  <c r="F1620" i="57"/>
  <c r="F1621" i="57"/>
  <c r="F1622" i="57"/>
  <c r="F1623" i="57"/>
  <c r="F1624" i="57"/>
  <c r="F1625" i="57"/>
  <c r="F1626" i="57"/>
  <c r="F1627" i="57"/>
  <c r="F1628" i="57"/>
  <c r="F1629" i="57"/>
  <c r="F1630" i="57"/>
  <c r="F1631" i="57"/>
  <c r="F1632" i="57"/>
  <c r="F1633" i="57"/>
  <c r="F1635" i="57"/>
  <c r="F1636" i="57"/>
  <c r="F1637" i="57"/>
  <c r="F1639" i="57"/>
  <c r="F1640" i="57"/>
  <c r="F1641" i="57"/>
  <c r="F1642" i="57"/>
  <c r="F1643" i="57"/>
  <c r="F1644" i="57"/>
  <c r="F1646" i="57"/>
  <c r="F1647" i="57"/>
  <c r="F1648" i="57"/>
  <c r="F1649" i="57"/>
  <c r="F1650" i="57"/>
  <c r="F1651" i="57"/>
  <c r="F1652" i="57"/>
  <c r="F1653" i="57"/>
  <c r="F1654" i="57"/>
  <c r="F1655" i="57"/>
  <c r="F1656" i="57"/>
  <c r="F1657" i="57"/>
  <c r="F1658" i="57"/>
  <c r="F1659" i="57"/>
  <c r="F1660" i="57"/>
  <c r="F1661" i="57"/>
  <c r="F1662" i="57"/>
  <c r="F1663" i="57"/>
  <c r="F1664" i="57"/>
  <c r="F1666" i="57"/>
  <c r="F1667" i="57"/>
  <c r="F1668" i="57"/>
  <c r="F1669" i="57"/>
  <c r="F1670" i="57"/>
  <c r="F1671" i="57"/>
  <c r="F1672" i="57"/>
  <c r="F1673" i="57"/>
  <c r="F1674" i="57"/>
  <c r="F1675" i="57"/>
  <c r="F1676" i="57"/>
  <c r="F1677" i="57"/>
  <c r="F1678" i="57"/>
  <c r="F1679" i="57"/>
  <c r="F1680" i="57"/>
  <c r="F1681" i="57"/>
  <c r="F1682" i="57"/>
  <c r="F1683" i="57"/>
  <c r="F1684" i="57"/>
  <c r="F1685" i="57"/>
  <c r="F1686" i="57"/>
  <c r="F1687" i="57"/>
  <c r="F1689" i="57"/>
  <c r="F1690" i="57"/>
  <c r="F1691" i="57"/>
  <c r="F1692" i="57"/>
  <c r="F1693" i="57"/>
  <c r="F1694" i="57"/>
  <c r="F1695" i="57"/>
  <c r="F1696" i="57"/>
  <c r="F1697" i="57"/>
  <c r="F1698" i="57"/>
  <c r="F1699" i="57"/>
  <c r="F1700" i="57"/>
  <c r="F1701" i="57"/>
  <c r="F1702" i="57"/>
  <c r="F1703" i="57"/>
  <c r="F1704" i="57"/>
  <c r="F1705" i="57"/>
  <c r="F1706" i="57"/>
  <c r="F1707" i="57"/>
  <c r="F1708" i="57"/>
  <c r="F1709" i="57"/>
  <c r="F1710" i="57"/>
  <c r="F1711" i="57"/>
  <c r="F1712" i="57"/>
  <c r="F1713" i="57"/>
  <c r="F1714" i="57"/>
  <c r="F1715" i="57"/>
  <c r="F1716" i="57"/>
  <c r="F1717" i="57"/>
  <c r="F1718" i="57"/>
  <c r="F1719" i="57"/>
  <c r="F1720" i="57"/>
  <c r="F1721" i="57"/>
  <c r="F1722" i="57"/>
  <c r="F1723" i="57"/>
  <c r="F1724" i="57"/>
  <c r="F1725" i="57"/>
  <c r="F1726" i="57"/>
  <c r="F1727" i="57"/>
  <c r="F1728" i="57"/>
  <c r="F1729" i="57"/>
  <c r="F1730" i="57"/>
  <c r="F1731" i="57"/>
  <c r="F1732" i="57"/>
  <c r="F1733" i="57"/>
  <c r="F1734" i="57"/>
  <c r="F1735" i="57"/>
  <c r="F1736" i="57"/>
  <c r="F1737" i="57"/>
  <c r="F1738" i="57"/>
  <c r="F1739" i="57"/>
  <c r="F1740" i="57"/>
  <c r="F1742" i="57"/>
  <c r="F1743" i="57"/>
  <c r="F1744" i="57"/>
  <c r="F1745" i="57"/>
  <c r="F1746" i="57"/>
  <c r="F1747" i="57"/>
  <c r="F1748" i="57"/>
  <c r="F1749" i="57"/>
  <c r="F1750" i="57"/>
  <c r="F1751" i="57"/>
  <c r="F1752" i="57"/>
  <c r="F1753" i="57"/>
  <c r="F1754" i="57"/>
  <c r="F1755" i="57"/>
  <c r="F1756" i="57"/>
  <c r="F1757" i="57"/>
  <c r="F1758" i="57"/>
  <c r="F1759" i="57"/>
  <c r="F1760" i="57"/>
  <c r="F1761" i="57"/>
  <c r="F1762" i="57"/>
  <c r="F1763" i="57"/>
  <c r="F1764" i="57"/>
  <c r="F1765" i="57"/>
  <c r="F1766" i="57"/>
  <c r="F1767" i="57"/>
  <c r="F1768" i="57"/>
  <c r="F1769" i="57"/>
  <c r="F1770" i="57"/>
  <c r="F1771" i="57"/>
  <c r="F1772" i="57"/>
  <c r="F1773" i="57"/>
  <c r="F1774" i="57"/>
  <c r="F1775" i="57"/>
  <c r="F1776" i="57"/>
  <c r="F1777" i="57"/>
  <c r="F1778" i="57"/>
  <c r="F1779" i="57"/>
  <c r="F1780" i="57"/>
  <c r="F1781" i="57"/>
  <c r="F1782" i="57"/>
  <c r="F1784" i="57"/>
  <c r="F1785" i="57"/>
  <c r="F1786" i="57"/>
  <c r="F1787" i="57"/>
  <c r="F1788" i="57"/>
  <c r="F1790" i="57"/>
  <c r="F1791" i="57"/>
  <c r="F1792" i="57"/>
  <c r="F1793" i="57"/>
  <c r="F1794" i="57"/>
  <c r="F1795" i="57"/>
  <c r="F1796" i="57"/>
  <c r="F1797" i="57"/>
  <c r="F1798" i="57"/>
  <c r="F1799" i="57"/>
  <c r="F1800" i="57"/>
  <c r="F1801" i="57"/>
  <c r="F1802" i="57"/>
  <c r="F1803" i="57"/>
  <c r="F1804" i="57"/>
  <c r="F1805" i="57"/>
  <c r="F1806" i="57"/>
  <c r="F1807" i="57"/>
  <c r="F1808" i="57"/>
  <c r="F1809" i="57"/>
  <c r="F1810" i="57"/>
  <c r="F1812" i="57"/>
  <c r="F1813" i="57"/>
  <c r="F1814" i="57"/>
  <c r="F1815" i="57"/>
  <c r="F1816" i="57"/>
  <c r="F1817" i="57"/>
  <c r="F1818" i="57"/>
  <c r="F1819" i="57"/>
  <c r="F1820" i="57"/>
  <c r="F1821" i="57"/>
  <c r="F1822" i="57"/>
  <c r="F1823" i="57"/>
  <c r="F1824" i="57"/>
  <c r="F1825" i="57"/>
  <c r="F1826" i="57"/>
  <c r="F1827" i="57"/>
  <c r="F1828" i="57"/>
  <c r="F1829" i="57"/>
  <c r="F1830" i="57"/>
  <c r="F1831" i="57"/>
  <c r="F1832" i="57"/>
  <c r="F1834" i="57"/>
  <c r="F1835" i="57"/>
  <c r="F1836" i="57"/>
  <c r="F1837" i="57"/>
  <c r="F1838" i="57"/>
  <c r="F1839" i="57"/>
  <c r="F1840" i="57"/>
  <c r="F1841" i="57"/>
  <c r="F1842" i="57"/>
  <c r="F1843" i="57"/>
  <c r="F1844" i="57"/>
  <c r="F1845" i="57"/>
  <c r="F1846" i="57"/>
  <c r="F1847" i="57"/>
  <c r="F1848" i="57"/>
  <c r="F1849" i="57"/>
  <c r="F1850" i="57"/>
  <c r="F1852" i="57"/>
  <c r="F1853" i="57"/>
  <c r="F1854" i="57"/>
  <c r="F1855" i="57"/>
  <c r="F1857" i="57"/>
  <c r="F1858" i="57"/>
  <c r="F1859" i="57"/>
  <c r="F1860" i="57"/>
  <c r="F1861" i="57"/>
  <c r="F1862" i="57"/>
  <c r="F1863" i="57"/>
  <c r="F1864" i="57"/>
  <c r="F1865" i="57"/>
  <c r="F1866" i="57"/>
  <c r="F1867" i="57"/>
  <c r="F1868" i="57"/>
  <c r="F1869" i="57"/>
  <c r="F1870" i="57"/>
  <c r="F1871" i="57"/>
  <c r="F1872" i="57"/>
  <c r="F1873" i="57"/>
  <c r="F1874" i="57"/>
  <c r="F1875" i="57"/>
  <c r="F1876" i="57"/>
  <c r="F1878" i="57"/>
  <c r="F1879" i="57"/>
  <c r="F1880" i="57"/>
  <c r="F1881" i="57"/>
  <c r="F1883" i="57"/>
  <c r="F1884" i="57"/>
  <c r="F1885" i="57"/>
  <c r="F1886" i="57"/>
  <c r="F1887" i="57"/>
  <c r="F1888" i="57"/>
  <c r="F1889" i="57"/>
  <c r="F1890" i="57"/>
  <c r="F1891" i="57"/>
  <c r="F1892" i="57"/>
  <c r="F1893" i="57"/>
  <c r="F1894" i="57"/>
  <c r="F1895" i="57"/>
  <c r="F1896" i="57"/>
  <c r="F1897" i="57"/>
  <c r="F1899" i="57"/>
  <c r="F1900" i="57"/>
  <c r="F1901" i="57"/>
  <c r="F1902" i="57"/>
  <c r="F1903" i="57"/>
  <c r="F1904" i="57"/>
  <c r="F1905" i="57"/>
  <c r="F1906" i="57"/>
  <c r="F1907" i="57"/>
  <c r="F1909" i="57"/>
  <c r="F1910" i="57"/>
  <c r="F1911" i="57"/>
  <c r="F1912" i="57"/>
  <c r="F1913" i="57"/>
  <c r="F1914" i="57"/>
  <c r="F1915" i="57"/>
  <c r="F1916" i="57"/>
  <c r="F1917" i="57"/>
  <c r="F1918" i="57"/>
  <c r="F1919" i="57"/>
  <c r="F1920" i="57"/>
  <c r="F1921" i="57"/>
  <c r="F1922" i="57"/>
  <c r="F1923" i="57"/>
  <c r="F1924" i="57"/>
  <c r="F1925" i="57"/>
  <c r="F1926" i="57"/>
  <c r="F1927" i="57"/>
  <c r="F1928" i="57"/>
  <c r="F1929" i="57"/>
  <c r="F1930" i="57"/>
  <c r="F1931" i="57"/>
  <c r="F1932" i="57"/>
  <c r="F1933" i="57"/>
  <c r="F1934" i="57"/>
  <c r="F1936" i="57"/>
  <c r="F1937" i="57"/>
  <c r="F1938" i="57"/>
  <c r="F1939" i="57"/>
  <c r="F1940" i="57"/>
  <c r="F1941" i="57"/>
  <c r="F1942" i="57"/>
  <c r="F1943" i="57"/>
  <c r="F1944" i="57"/>
  <c r="F1945" i="57"/>
  <c r="F1946" i="57"/>
  <c r="F1947" i="57"/>
  <c r="F1948" i="57"/>
  <c r="F1949" i="57"/>
  <c r="F1950" i="57"/>
  <c r="F1951" i="57"/>
  <c r="F1952" i="57"/>
  <c r="F1953" i="57"/>
  <c r="F1954" i="57"/>
  <c r="F1955" i="57"/>
  <c r="F1956" i="57"/>
  <c r="F1957" i="57"/>
  <c r="F1958" i="57"/>
  <c r="F1959" i="57"/>
  <c r="F1960" i="57"/>
  <c r="F1962" i="57"/>
  <c r="F1963" i="57"/>
  <c r="F1964" i="57"/>
  <c r="F1965" i="57"/>
  <c r="F1966" i="57"/>
  <c r="F1967" i="57"/>
  <c r="F1968" i="57"/>
  <c r="F1969" i="57"/>
  <c r="F1970" i="57"/>
  <c r="F1971" i="57"/>
  <c r="F1972" i="57"/>
  <c r="F1973" i="57"/>
  <c r="F1974" i="57"/>
  <c r="F1975" i="57"/>
  <c r="F1977" i="57"/>
  <c r="F1978" i="57"/>
  <c r="F1979" i="57"/>
  <c r="F1980" i="57"/>
  <c r="F1981" i="57"/>
  <c r="F1982" i="57"/>
  <c r="F1983" i="57"/>
  <c r="F1984" i="57"/>
  <c r="F1986" i="57"/>
  <c r="F1987" i="57"/>
  <c r="F1988" i="57"/>
  <c r="F1989" i="57"/>
  <c r="F1990" i="57"/>
  <c r="F1991" i="57"/>
  <c r="F1992" i="57"/>
  <c r="F1993" i="57"/>
  <c r="F1994" i="57"/>
  <c r="F1995" i="57"/>
  <c r="F1996" i="57"/>
  <c r="F1997" i="57"/>
  <c r="F1998" i="57"/>
  <c r="F1999" i="57"/>
  <c r="F2001" i="57"/>
  <c r="F2002" i="57"/>
  <c r="F2003" i="57"/>
  <c r="F2004" i="57"/>
  <c r="F2005" i="57"/>
  <c r="F2006" i="57"/>
  <c r="F2007" i="57"/>
  <c r="F2008" i="57"/>
  <c r="F2010" i="57"/>
  <c r="F2011" i="57"/>
  <c r="F2012" i="57"/>
  <c r="F2013" i="57"/>
  <c r="F2014" i="57"/>
  <c r="F2015" i="57"/>
  <c r="F2016" i="57"/>
  <c r="F2017" i="57"/>
  <c r="F2019" i="57"/>
  <c r="F2020" i="57"/>
  <c r="F2021" i="57"/>
  <c r="F2022" i="57"/>
  <c r="F2023" i="57"/>
  <c r="F2024" i="57"/>
  <c r="F2025" i="57"/>
  <c r="F2026" i="57"/>
  <c r="F2027" i="57"/>
  <c r="F2028" i="57"/>
  <c r="F2029" i="57"/>
  <c r="F2030" i="57"/>
  <c r="F2031" i="57"/>
  <c r="F2032" i="57"/>
  <c r="F2033" i="57"/>
  <c r="F2034" i="57"/>
  <c r="F2035" i="57"/>
  <c r="F2036" i="57"/>
  <c r="F2037" i="57"/>
  <c r="F2038" i="57"/>
  <c r="F2039" i="57"/>
  <c r="F2040" i="57"/>
  <c r="F2041" i="57"/>
  <c r="F2042" i="57"/>
  <c r="F2043" i="57"/>
  <c r="F2044" i="57"/>
  <c r="F2046" i="57"/>
  <c r="F2047" i="57"/>
  <c r="F2048" i="57"/>
  <c r="F2049" i="57"/>
  <c r="F2050" i="57"/>
  <c r="F2051" i="57"/>
  <c r="F2052" i="57"/>
  <c r="F2053" i="57"/>
  <c r="F2054" i="57"/>
  <c r="F2055" i="57"/>
  <c r="F2056" i="57"/>
  <c r="F2057" i="57"/>
  <c r="F2058" i="57"/>
  <c r="F2059" i="57"/>
  <c r="F2061" i="57"/>
  <c r="F2062" i="57"/>
  <c r="F2063" i="57"/>
  <c r="F2064" i="57"/>
  <c r="F2065" i="57"/>
  <c r="F2066" i="57"/>
  <c r="F2067" i="57"/>
  <c r="F2069" i="57"/>
  <c r="F2070" i="57"/>
  <c r="F2071" i="57"/>
  <c r="F2072" i="57"/>
  <c r="F2073" i="57"/>
  <c r="F2074" i="57"/>
  <c r="F2075" i="57"/>
  <c r="F2076" i="57"/>
  <c r="F2077" i="57"/>
  <c r="F2078" i="57"/>
  <c r="F2079" i="57"/>
  <c r="F2080" i="57"/>
  <c r="F2081" i="57"/>
  <c r="F2082" i="57"/>
  <c r="F2083" i="57"/>
  <c r="F2084" i="57"/>
  <c r="F2085" i="57"/>
  <c r="F2086" i="57"/>
  <c r="F2087" i="57"/>
  <c r="F2088" i="57"/>
  <c r="F2090" i="57"/>
  <c r="F2091" i="57"/>
  <c r="F2092" i="57"/>
  <c r="F2093" i="57"/>
  <c r="F2094" i="57"/>
  <c r="F2095" i="57"/>
  <c r="F2096" i="57"/>
  <c r="F2097" i="57"/>
  <c r="F2099" i="57"/>
  <c r="F2100" i="57"/>
  <c r="F2101" i="57"/>
  <c r="F2102" i="57"/>
  <c r="F2103" i="57"/>
  <c r="F2104" i="57"/>
  <c r="F2105" i="57"/>
  <c r="F2106" i="57"/>
  <c r="F2107" i="57"/>
  <c r="F2108" i="57"/>
  <c r="F2110" i="57"/>
  <c r="F2111" i="57"/>
  <c r="F2113" i="57"/>
  <c r="F2114" i="57"/>
  <c r="F2115" i="57"/>
  <c r="F2116" i="57"/>
  <c r="F2117" i="57"/>
  <c r="F2118" i="57"/>
  <c r="F2119" i="57"/>
  <c r="F2120" i="57"/>
  <c r="F2121" i="57"/>
  <c r="F2122" i="57"/>
  <c r="F2123" i="57"/>
  <c r="F2124" i="57"/>
  <c r="F2125" i="57"/>
  <c r="F2126" i="57"/>
  <c r="F2127" i="57"/>
  <c r="F2128" i="57"/>
  <c r="F2129" i="57"/>
  <c r="F2130" i="57"/>
  <c r="F2132" i="57"/>
  <c r="F2133" i="57"/>
  <c r="F2134" i="57"/>
  <c r="F2135" i="57"/>
  <c r="F2136" i="57"/>
  <c r="F2137" i="57"/>
  <c r="F2138" i="57"/>
  <c r="F2139" i="57"/>
  <c r="F2140" i="57"/>
  <c r="F2141" i="57"/>
  <c r="F2142" i="57"/>
  <c r="F2143" i="57"/>
  <c r="F2144" i="57"/>
  <c r="F2145" i="57"/>
  <c r="F2146" i="57"/>
  <c r="F2147" i="57"/>
  <c r="F2148" i="57"/>
  <c r="F2149" i="57"/>
  <c r="F2150" i="57"/>
  <c r="F2151" i="57"/>
  <c r="F2152" i="57"/>
  <c r="F2153" i="57"/>
  <c r="F2154" i="57"/>
  <c r="F2155" i="57"/>
  <c r="F2156" i="57"/>
  <c r="F2157" i="57"/>
  <c r="F2158" i="57"/>
  <c r="F2159" i="57"/>
  <c r="F2160" i="57"/>
  <c r="F2161" i="57"/>
  <c r="F2163" i="57"/>
  <c r="F2164" i="57"/>
  <c r="F2165" i="57"/>
  <c r="F2166" i="57"/>
  <c r="F2167" i="57"/>
  <c r="F2168" i="57"/>
  <c r="F2169" i="57"/>
  <c r="F2170" i="57"/>
  <c r="F2171" i="57"/>
  <c r="F2172" i="57"/>
  <c r="F2173" i="57"/>
  <c r="F2174" i="57"/>
  <c r="F2175" i="57"/>
  <c r="F2176" i="57"/>
  <c r="F2177" i="57"/>
  <c r="F2178" i="57"/>
  <c r="F2179" i="57"/>
  <c r="F2180" i="57"/>
  <c r="F2182" i="57"/>
  <c r="F2183" i="57"/>
  <c r="F2184" i="57"/>
  <c r="F2185" i="57"/>
  <c r="F2186" i="57"/>
  <c r="F2187" i="57"/>
  <c r="F2189" i="57"/>
  <c r="F2190" i="57"/>
  <c r="F2191" i="57"/>
  <c r="F2192" i="57"/>
  <c r="F2193" i="57"/>
  <c r="F2194" i="57"/>
  <c r="F2195" i="57"/>
  <c r="F2196" i="57"/>
  <c r="F2197" i="57"/>
  <c r="F2198" i="57"/>
  <c r="F2199" i="57"/>
  <c r="F2200" i="57"/>
  <c r="F2201" i="57"/>
  <c r="F2202" i="57"/>
  <c r="F2203" i="57"/>
  <c r="F2204" i="57"/>
  <c r="F2205" i="57"/>
  <c r="F2206" i="57"/>
  <c r="F2207" i="57"/>
  <c r="F2208" i="57"/>
  <c r="F2209" i="57"/>
  <c r="F2210" i="57"/>
  <c r="F2211" i="57"/>
  <c r="F2212" i="57"/>
  <c r="F2213" i="57"/>
  <c r="F2215" i="57"/>
  <c r="F2216" i="57"/>
  <c r="F2217" i="57"/>
  <c r="F2218" i="57"/>
  <c r="F2219" i="57"/>
  <c r="F2220" i="57"/>
  <c r="F2221" i="57"/>
  <c r="F2222" i="57"/>
  <c r="F2223" i="57"/>
  <c r="F2224" i="57"/>
  <c r="F2225" i="57"/>
  <c r="F2226" i="57"/>
  <c r="F2227" i="57"/>
  <c r="F2228" i="57"/>
  <c r="F2229" i="57"/>
  <c r="F2230" i="57"/>
  <c r="F2231" i="57"/>
  <c r="F2232" i="57"/>
  <c r="F2233" i="57"/>
  <c r="F2234" i="57"/>
  <c r="F2236" i="57"/>
  <c r="F2237" i="57"/>
  <c r="F2238" i="57"/>
  <c r="F2239" i="57"/>
  <c r="F2240" i="57"/>
  <c r="F2241" i="57"/>
  <c r="F2244" i="57"/>
  <c r="F2246" i="57"/>
  <c r="F2247" i="57"/>
  <c r="F2248" i="57"/>
  <c r="F2249" i="57"/>
  <c r="F2250" i="57"/>
  <c r="F2251" i="57"/>
  <c r="F2252" i="57"/>
  <c r="F2253" i="57"/>
  <c r="F2254" i="57"/>
  <c r="F2255" i="57"/>
  <c r="F2256" i="57"/>
  <c r="F2257" i="57"/>
  <c r="F2258" i="57"/>
  <c r="F2259" i="57"/>
  <c r="F2260" i="57"/>
  <c r="F2261" i="57"/>
  <c r="F2262" i="57"/>
  <c r="F2263" i="57"/>
  <c r="F2265" i="57"/>
  <c r="F2266" i="57"/>
  <c r="F2267" i="57"/>
  <c r="F2268" i="57"/>
  <c r="F2270" i="57"/>
  <c r="F2271" i="57"/>
  <c r="F2272" i="57"/>
  <c r="F2273" i="57"/>
  <c r="F2274" i="57"/>
  <c r="F2275" i="57"/>
  <c r="F2276" i="57"/>
  <c r="F2277" i="57"/>
  <c r="F2278" i="57"/>
  <c r="F2279" i="57"/>
  <c r="F2280" i="57"/>
  <c r="F2281" i="57"/>
  <c r="F2282" i="57"/>
  <c r="F2283" i="57"/>
  <c r="F2284" i="57"/>
  <c r="F2285" i="57"/>
  <c r="F2286" i="57"/>
  <c r="F2287" i="57"/>
  <c r="F2288" i="57"/>
  <c r="F2289" i="57"/>
  <c r="F2290" i="57"/>
  <c r="F2291" i="57"/>
  <c r="F2292" i="57"/>
  <c r="F2293" i="57"/>
  <c r="F2294" i="57"/>
  <c r="F2295" i="57"/>
  <c r="F2296" i="57"/>
  <c r="F2298" i="57"/>
  <c r="F2299" i="57"/>
  <c r="F2300" i="57"/>
  <c r="F2301" i="57"/>
  <c r="F2302" i="57"/>
  <c r="F2303" i="57"/>
  <c r="F2304" i="57"/>
  <c r="F2305" i="57"/>
  <c r="F2306" i="57"/>
  <c r="F2307" i="57"/>
  <c r="F2308" i="57"/>
  <c r="F2309" i="57"/>
  <c r="F2310" i="57"/>
  <c r="F2311" i="57"/>
  <c r="F2312" i="57"/>
  <c r="F2313" i="57"/>
  <c r="F2314" i="57"/>
  <c r="F2315" i="57"/>
  <c r="F2316" i="57"/>
  <c r="F2317" i="57"/>
  <c r="F2318" i="57"/>
  <c r="F2319" i="57"/>
  <c r="F2320" i="57"/>
  <c r="F2321" i="57"/>
  <c r="F2322" i="57"/>
  <c r="F2323" i="57"/>
  <c r="F2324" i="57"/>
  <c r="F2325" i="57"/>
  <c r="F2326" i="57"/>
  <c r="F2327" i="57"/>
  <c r="F2328" i="57"/>
  <c r="F2329" i="57"/>
  <c r="F2330" i="57"/>
  <c r="F2331" i="57"/>
  <c r="F2332" i="57"/>
  <c r="F2333" i="57"/>
  <c r="F2334" i="57"/>
  <c r="F2335" i="57"/>
  <c r="F2336" i="57"/>
  <c r="F2337" i="57"/>
  <c r="F2338" i="57"/>
  <c r="F2339" i="57"/>
  <c r="F2340" i="57"/>
  <c r="F2341" i="57"/>
  <c r="F2342" i="57"/>
  <c r="F2343" i="57"/>
  <c r="F2344" i="57"/>
  <c r="F2345" i="57"/>
  <c r="F2346" i="57"/>
  <c r="F2347" i="57"/>
  <c r="F2348" i="57"/>
  <c r="F2349" i="57"/>
  <c r="F2350" i="57"/>
  <c r="F2351" i="57"/>
  <c r="F2352" i="57"/>
  <c r="F2353" i="57"/>
  <c r="F2354" i="57"/>
  <c r="F2355" i="57"/>
  <c r="F2357" i="57"/>
  <c r="F2358" i="57"/>
  <c r="F2359" i="57"/>
  <c r="F2360" i="57"/>
  <c r="F2361" i="57"/>
  <c r="F2363" i="57"/>
  <c r="F2364" i="57"/>
  <c r="F2365" i="57"/>
  <c r="F2366" i="57"/>
  <c r="F2367" i="57"/>
  <c r="F2368" i="57"/>
  <c r="F2369" i="57"/>
  <c r="F2370" i="57"/>
  <c r="F2371" i="57"/>
  <c r="F2372" i="57"/>
  <c r="F2373" i="57"/>
  <c r="F2374" i="57"/>
  <c r="F2375" i="57"/>
  <c r="F2376" i="57"/>
  <c r="F2377" i="57"/>
  <c r="F2378" i="57"/>
  <c r="F2379" i="57"/>
  <c r="F2380" i="57"/>
  <c r="F2381" i="57"/>
  <c r="F2382" i="57"/>
  <c r="F2383" i="57"/>
  <c r="F2384" i="57"/>
  <c r="F2385" i="57"/>
  <c r="F2386" i="57"/>
  <c r="F2387" i="57"/>
  <c r="F2388" i="57"/>
  <c r="F2389" i="57"/>
  <c r="F2390" i="57"/>
  <c r="F2391" i="57"/>
  <c r="F2392" i="57"/>
  <c r="F2393" i="57"/>
  <c r="F2394" i="57"/>
  <c r="F2395" i="57"/>
  <c r="F2396" i="57"/>
  <c r="F2397" i="57"/>
  <c r="F2398" i="57"/>
  <c r="F2399" i="57"/>
  <c r="F2400" i="57"/>
  <c r="F2401" i="57"/>
  <c r="F2402" i="57"/>
  <c r="F2403" i="57"/>
  <c r="F2404" i="57"/>
  <c r="F2405" i="57"/>
  <c r="F2407" i="57"/>
  <c r="F2408" i="57"/>
  <c r="F2409" i="57"/>
  <c r="F2410" i="57"/>
  <c r="F2411" i="57"/>
  <c r="F2412" i="57"/>
  <c r="F2413" i="57"/>
  <c r="F2414" i="57"/>
  <c r="F2415" i="57"/>
  <c r="F2416" i="57"/>
  <c r="F2417" i="57"/>
  <c r="F2418" i="57"/>
  <c r="F2419" i="57"/>
  <c r="F2420" i="57"/>
  <c r="F2421" i="57"/>
  <c r="F2422" i="57"/>
  <c r="F2423" i="57"/>
  <c r="F2424" i="57"/>
  <c r="F2425" i="57"/>
  <c r="F2426" i="57"/>
  <c r="F2427" i="57"/>
  <c r="F2428" i="57"/>
  <c r="F2429" i="57"/>
  <c r="F2430" i="57"/>
  <c r="F2431" i="57"/>
  <c r="F2432" i="57"/>
  <c r="F2433" i="57"/>
  <c r="F2434" i="57"/>
  <c r="F2435" i="57"/>
  <c r="F2436" i="57"/>
  <c r="F2437" i="57"/>
  <c r="F2439" i="57"/>
  <c r="F2440" i="57"/>
  <c r="F2441" i="57"/>
  <c r="F2442" i="57"/>
  <c r="F2443" i="57"/>
  <c r="F2444" i="57"/>
  <c r="F2445" i="57"/>
  <c r="F2446" i="57"/>
  <c r="F2447" i="57"/>
  <c r="F2448" i="57"/>
  <c r="F2449" i="57"/>
  <c r="F2450" i="57"/>
  <c r="F2451" i="57"/>
  <c r="F2452" i="57"/>
  <c r="F2453" i="57"/>
  <c r="F2454" i="57"/>
  <c r="F2455" i="57"/>
  <c r="F2456" i="57"/>
  <c r="F2457" i="57"/>
  <c r="F2458" i="57"/>
  <c r="F2459" i="57"/>
  <c r="F2460" i="57"/>
  <c r="F2461" i="57"/>
  <c r="F2463" i="57"/>
  <c r="F2464" i="57"/>
  <c r="F2465" i="57"/>
  <c r="F2466" i="57"/>
  <c r="F2467" i="57"/>
  <c r="F2468" i="57"/>
  <c r="F2469" i="57"/>
  <c r="F2470" i="57"/>
  <c r="F2471" i="57"/>
  <c r="F2472" i="57"/>
  <c r="F2473" i="57"/>
  <c r="F2474" i="57"/>
  <c r="F2475" i="57"/>
  <c r="F2476" i="57"/>
  <c r="F2477" i="57"/>
  <c r="F2478" i="57"/>
  <c r="F2479" i="57"/>
  <c r="F2480" i="57"/>
  <c r="F2481" i="57"/>
  <c r="F2483" i="57"/>
  <c r="F2484" i="57"/>
  <c r="F2485" i="57"/>
  <c r="F2486" i="57"/>
  <c r="F2487" i="57"/>
  <c r="F2489" i="57"/>
  <c r="F2490" i="57"/>
  <c r="F2491" i="57"/>
  <c r="F2492" i="57"/>
  <c r="F2493" i="57"/>
  <c r="F2494" i="57"/>
  <c r="F2495" i="57"/>
  <c r="F2496" i="57"/>
  <c r="F2497" i="57"/>
  <c r="F2498" i="57"/>
  <c r="F2499" i="57"/>
  <c r="F2500" i="57"/>
  <c r="F2501" i="57"/>
  <c r="F2502" i="57"/>
  <c r="F2503" i="57"/>
  <c r="F2504" i="57"/>
  <c r="F2505" i="57"/>
  <c r="F2506" i="57"/>
  <c r="F2507" i="57"/>
  <c r="F2508" i="57"/>
  <c r="F2510" i="57"/>
  <c r="F2511" i="57"/>
  <c r="F2512" i="57"/>
  <c r="F2513" i="57"/>
  <c r="F2514" i="57"/>
  <c r="F2515" i="57"/>
  <c r="F2516" i="57"/>
  <c r="F2517" i="57"/>
  <c r="F2518" i="57"/>
  <c r="F2519" i="57"/>
  <c r="F2520" i="57"/>
  <c r="F2521" i="57"/>
  <c r="F2522" i="57"/>
  <c r="F2523" i="57"/>
  <c r="F2524" i="57"/>
  <c r="F2525" i="57"/>
  <c r="F2526" i="57"/>
  <c r="F2527" i="57"/>
  <c r="F2528" i="57"/>
  <c r="F2529" i="57"/>
  <c r="F2530" i="57"/>
  <c r="F2531" i="57"/>
  <c r="F2532" i="57"/>
  <c r="F2533" i="57"/>
  <c r="F2535" i="57"/>
  <c r="F2536" i="57"/>
  <c r="F2537" i="57"/>
  <c r="F2538" i="57"/>
  <c r="F2539" i="57"/>
  <c r="F2540" i="57"/>
  <c r="F2541" i="57"/>
  <c r="F2542" i="57"/>
  <c r="F2543" i="57"/>
  <c r="F2544" i="57"/>
  <c r="F2546" i="57"/>
  <c r="F2547" i="57"/>
  <c r="F2548" i="57"/>
  <c r="F2549" i="57"/>
  <c r="F2550" i="57"/>
  <c r="F2551" i="57"/>
  <c r="F2552" i="57"/>
  <c r="F2553" i="57"/>
  <c r="F2554" i="57"/>
  <c r="F2555" i="57"/>
  <c r="F2556" i="57"/>
  <c r="F2557" i="57"/>
  <c r="F2558" i="57"/>
  <c r="F2559" i="57"/>
  <c r="F2560" i="57"/>
  <c r="F2563" i="57"/>
  <c r="F2565" i="57"/>
  <c r="F2566" i="57"/>
  <c r="F2567" i="57"/>
  <c r="F2568" i="57"/>
  <c r="F2569" i="57"/>
  <c r="F2570" i="57"/>
  <c r="F2571" i="57"/>
  <c r="F2572" i="57"/>
  <c r="F2573" i="57"/>
  <c r="F2574" i="57"/>
  <c r="F2575" i="57"/>
  <c r="F2576" i="57"/>
  <c r="F2577" i="57"/>
  <c r="F2578" i="57"/>
  <c r="F2579" i="57"/>
  <c r="F2580" i="57"/>
  <c r="F2581" i="57"/>
  <c r="F2582" i="57"/>
  <c r="F2584" i="57"/>
  <c r="F2585" i="57"/>
  <c r="F2586" i="57"/>
  <c r="F2587" i="57"/>
  <c r="F2588" i="57"/>
  <c r="F2589" i="57"/>
  <c r="F2590" i="57"/>
  <c r="F2591" i="57"/>
  <c r="F2592" i="57"/>
  <c r="F2593" i="57"/>
  <c r="F2594" i="57"/>
  <c r="F2595" i="57"/>
  <c r="F2596" i="57"/>
  <c r="F2597" i="57"/>
  <c r="F2598" i="57"/>
  <c r="F2599" i="57"/>
  <c r="F2600" i="57"/>
  <c r="F2602" i="57"/>
  <c r="F2603" i="57"/>
  <c r="F2604" i="57"/>
  <c r="F2605" i="57"/>
  <c r="F2606" i="57"/>
  <c r="F2607" i="57"/>
  <c r="F2608" i="57"/>
  <c r="F2609" i="57"/>
  <c r="F2610" i="57"/>
  <c r="F2611" i="57"/>
  <c r="F2612" i="57"/>
  <c r="F2613" i="57"/>
  <c r="F2614" i="57"/>
  <c r="F2615" i="57"/>
  <c r="F2616" i="57"/>
  <c r="F2617" i="57"/>
  <c r="F2618" i="57"/>
  <c r="F2619" i="57"/>
  <c r="F2620" i="57"/>
  <c r="F2621" i="57"/>
  <c r="F2622" i="57"/>
  <c r="F2623" i="57"/>
  <c r="F2624" i="57"/>
  <c r="F2626" i="57"/>
  <c r="F2627" i="57"/>
  <c r="F2628" i="57"/>
  <c r="F2629" i="57"/>
  <c r="F2630" i="57"/>
  <c r="F2631" i="57"/>
  <c r="F2632" i="57"/>
  <c r="F2633" i="57"/>
  <c r="F2635" i="57"/>
  <c r="F2636" i="57"/>
  <c r="F2637" i="57"/>
  <c r="F2638" i="57"/>
  <c r="F2639" i="57"/>
  <c r="F2640" i="57"/>
  <c r="F2641" i="57"/>
  <c r="F2642" i="57"/>
  <c r="F2643" i="57"/>
  <c r="F2644" i="57"/>
  <c r="F2645" i="57"/>
  <c r="F2646" i="57"/>
  <c r="F2647" i="57"/>
  <c r="F2648" i="57"/>
  <c r="F2649" i="57"/>
  <c r="F2650" i="57"/>
  <c r="F2651" i="57"/>
  <c r="F2652" i="57"/>
  <c r="F2653" i="57"/>
  <c r="F2654" i="57"/>
  <c r="F2655" i="57"/>
  <c r="F2656" i="57"/>
  <c r="F2657" i="57"/>
  <c r="F2658" i="57"/>
  <c r="F2659" i="57"/>
  <c r="F2660" i="57"/>
  <c r="F2662" i="57"/>
  <c r="F2663" i="57"/>
  <c r="F2664" i="57"/>
  <c r="F2665" i="57"/>
  <c r="F2666" i="57"/>
  <c r="F2667" i="57"/>
  <c r="F2668" i="57"/>
  <c r="F2669" i="57"/>
  <c r="F2670" i="57"/>
  <c r="F2671" i="57"/>
  <c r="F2672" i="57"/>
  <c r="F2673" i="57"/>
  <c r="F2674" i="57"/>
  <c r="F2675" i="57"/>
  <c r="F2676" i="57"/>
  <c r="F2677" i="57"/>
  <c r="F2678" i="57"/>
  <c r="F2679" i="57"/>
  <c r="F2680" i="57"/>
  <c r="F2681" i="57"/>
  <c r="F2682" i="57"/>
  <c r="F2683" i="57"/>
  <c r="F2684" i="57"/>
  <c r="F2685" i="57"/>
  <c r="F2686" i="57"/>
  <c r="F2688" i="57"/>
  <c r="F2690" i="57"/>
  <c r="F2691" i="57"/>
  <c r="F2692" i="57"/>
  <c r="F2693" i="57"/>
  <c r="F2694" i="57"/>
  <c r="F2695" i="57"/>
  <c r="F2696" i="57"/>
  <c r="F2697" i="57"/>
  <c r="F2698" i="57"/>
  <c r="F2699" i="57"/>
  <c r="F2700" i="57"/>
  <c r="F2701" i="57"/>
  <c r="F2702" i="57"/>
  <c r="F2703" i="57"/>
  <c r="F2704" i="57"/>
  <c r="F2705" i="57"/>
  <c r="F2706" i="57"/>
  <c r="F2707" i="57"/>
  <c r="F2708" i="57"/>
  <c r="F2711" i="57"/>
  <c r="F2712" i="57"/>
  <c r="F2713" i="57"/>
  <c r="F2714" i="57"/>
  <c r="F2715" i="57"/>
  <c r="F2716" i="57"/>
  <c r="F2717" i="57"/>
  <c r="F2718" i="57"/>
  <c r="F2719" i="57"/>
  <c r="F2720" i="57"/>
  <c r="F2721" i="57"/>
  <c r="F2722" i="57"/>
  <c r="F2723" i="57"/>
  <c r="F2724" i="57"/>
  <c r="F2725" i="57"/>
  <c r="F2726" i="57"/>
  <c r="F2727" i="57"/>
  <c r="F2728" i="57"/>
  <c r="F2730" i="57"/>
  <c r="F2731" i="57"/>
  <c r="F2732" i="57"/>
  <c r="F2733" i="57"/>
  <c r="F2734" i="57"/>
  <c r="F2735" i="57"/>
  <c r="F2736" i="57"/>
  <c r="F2737" i="57"/>
  <c r="F2738" i="57"/>
  <c r="F2739" i="57"/>
  <c r="F2740" i="57"/>
  <c r="F2741" i="57"/>
  <c r="F2742" i="57"/>
  <c r="F2743" i="57"/>
  <c r="F2744" i="57"/>
  <c r="F2745" i="57"/>
  <c r="F2746" i="57"/>
  <c r="F2747" i="57"/>
  <c r="F2748" i="57"/>
  <c r="F2749" i="57"/>
  <c r="F2750" i="57"/>
  <c r="F2751" i="57"/>
  <c r="F2752" i="57"/>
  <c r="F2754" i="57"/>
  <c r="F2755" i="57"/>
  <c r="F2756" i="57"/>
  <c r="F2757" i="57"/>
  <c r="F2758" i="57"/>
  <c r="F2759" i="57"/>
  <c r="F2760" i="57"/>
  <c r="F2761" i="57"/>
  <c r="F2762" i="57"/>
  <c r="F2763" i="57"/>
  <c r="F2764" i="57"/>
  <c r="F2765" i="57"/>
  <c r="F2766" i="57"/>
  <c r="F2767" i="57"/>
  <c r="F2768" i="57"/>
  <c r="F2769" i="57"/>
  <c r="F2770" i="57"/>
  <c r="F2771" i="57"/>
  <c r="F2772" i="57"/>
  <c r="F2773" i="57"/>
  <c r="F2774" i="57"/>
  <c r="F2775" i="57"/>
  <c r="F2776" i="57"/>
  <c r="F2777" i="57"/>
  <c r="F2778" i="57"/>
  <c r="F2779" i="57"/>
  <c r="F2780" i="57"/>
  <c r="F2781" i="57"/>
  <c r="F2782" i="57"/>
  <c r="F2783" i="57"/>
  <c r="F2784" i="57"/>
  <c r="F2785" i="57"/>
  <c r="F2786" i="57"/>
  <c r="F2787" i="57"/>
  <c r="F2788" i="57"/>
  <c r="F2789" i="57"/>
  <c r="F2790" i="57"/>
  <c r="F2791" i="57"/>
  <c r="F2792" i="57"/>
  <c r="F2793" i="57"/>
  <c r="F2794" i="57"/>
  <c r="F2796" i="57"/>
  <c r="F2797" i="57"/>
  <c r="F2798" i="57"/>
  <c r="F2799" i="57"/>
  <c r="F2800" i="57"/>
  <c r="F2801" i="57"/>
  <c r="F2802" i="57"/>
  <c r="F2803" i="57"/>
  <c r="F2804" i="57"/>
  <c r="F2805" i="57"/>
  <c r="F2806" i="57"/>
  <c r="F2807" i="57"/>
  <c r="F2808" i="57"/>
  <c r="F2809" i="57"/>
  <c r="F2810" i="57"/>
  <c r="F2811" i="57"/>
  <c r="F2812" i="57"/>
  <c r="F2813" i="57"/>
  <c r="F2814" i="57"/>
  <c r="F2815" i="57"/>
  <c r="F2816" i="57"/>
  <c r="F2817" i="57"/>
  <c r="F2818" i="57"/>
  <c r="F2819" i="57"/>
  <c r="F2820" i="57"/>
  <c r="F2821" i="57"/>
  <c r="F2822" i="57"/>
  <c r="F2823" i="57"/>
  <c r="F2824" i="57"/>
  <c r="F2825" i="57"/>
  <c r="F2826" i="57"/>
  <c r="F2827" i="57"/>
  <c r="F2828" i="57"/>
  <c r="F2829" i="57"/>
  <c r="F2830" i="57"/>
  <c r="F2831" i="57"/>
  <c r="F2832" i="57"/>
  <c r="F2833" i="57"/>
  <c r="F2834" i="57"/>
  <c r="F2835" i="57"/>
  <c r="F2836" i="57"/>
  <c r="F2837" i="57"/>
  <c r="F2838" i="57"/>
  <c r="F2839" i="57"/>
  <c r="F2840" i="57"/>
  <c r="F2841" i="57"/>
  <c r="F2842" i="57"/>
  <c r="F2843" i="57"/>
  <c r="F2844" i="57"/>
  <c r="F2845" i="57"/>
  <c r="F2846" i="57"/>
  <c r="F2848" i="57"/>
  <c r="F2849" i="57"/>
  <c r="F2850" i="57"/>
  <c r="F2851" i="57"/>
  <c r="F2852" i="57"/>
  <c r="F2853" i="57"/>
  <c r="F2854" i="57"/>
  <c r="F2855" i="57"/>
  <c r="F2856" i="57"/>
  <c r="F2857" i="57"/>
  <c r="F2858" i="57"/>
  <c r="F2859" i="57"/>
  <c r="F2860" i="57"/>
  <c r="F2861" i="57"/>
  <c r="F2862" i="57"/>
  <c r="F2863" i="57"/>
  <c r="F2864" i="57"/>
  <c r="F2865" i="57"/>
  <c r="F2866" i="57"/>
  <c r="F2867" i="57"/>
  <c r="F2869" i="57"/>
  <c r="F2870" i="57"/>
  <c r="F2871" i="57"/>
  <c r="F2872" i="57"/>
  <c r="F2873" i="57"/>
  <c r="F2874" i="57"/>
  <c r="F2875" i="57"/>
  <c r="F2876" i="57"/>
  <c r="F2877" i="57"/>
  <c r="F2878" i="57"/>
  <c r="F2879" i="57"/>
  <c r="F2880" i="57"/>
  <c r="F2881" i="57"/>
  <c r="F2883" i="57"/>
  <c r="F2885" i="57"/>
  <c r="F2886" i="57"/>
  <c r="F2887" i="57"/>
  <c r="F2888" i="57"/>
  <c r="F2889" i="57"/>
  <c r="F2890" i="57"/>
  <c r="F2891" i="57"/>
  <c r="F2892" i="57"/>
  <c r="F2893" i="57"/>
  <c r="F2894" i="57"/>
  <c r="F2895" i="57"/>
  <c r="F2896" i="57"/>
  <c r="F2897" i="57"/>
  <c r="F2898" i="57"/>
  <c r="F2899" i="57"/>
  <c r="F2900" i="57"/>
  <c r="F2902" i="57"/>
  <c r="F2903" i="57"/>
  <c r="F2904" i="57"/>
  <c r="F2905" i="57"/>
  <c r="F2906" i="57"/>
  <c r="F2907" i="57"/>
  <c r="F2910" i="57"/>
  <c r="F2912" i="57"/>
  <c r="F2913" i="57"/>
  <c r="F2914" i="57"/>
  <c r="F2915" i="57"/>
  <c r="F2916" i="57"/>
  <c r="F2917" i="57"/>
  <c r="F2918" i="57"/>
  <c r="F2919" i="57"/>
  <c r="F2920" i="57"/>
  <c r="F2921" i="57"/>
  <c r="F2922" i="57"/>
  <c r="F2923" i="57"/>
  <c r="F2924" i="57"/>
  <c r="F2925" i="57"/>
  <c r="F2926" i="57"/>
  <c r="F2927" i="57"/>
  <c r="F2929" i="57"/>
  <c r="F2930" i="57"/>
  <c r="F2931" i="57"/>
  <c r="F2932" i="57"/>
  <c r="F2933" i="57"/>
  <c r="F2934" i="57"/>
  <c r="F2935" i="57"/>
  <c r="F2936" i="57"/>
  <c r="F2937" i="57"/>
  <c r="F2938" i="57"/>
  <c r="F2939" i="57"/>
  <c r="F2940" i="57"/>
  <c r="F2941" i="57"/>
  <c r="F2942" i="57"/>
  <c r="F2943" i="57"/>
  <c r="F2944" i="57"/>
  <c r="F2945" i="57"/>
  <c r="F2946" i="57"/>
  <c r="F2947" i="57"/>
  <c r="F2948" i="57"/>
  <c r="F2949" i="57"/>
  <c r="F2950" i="57"/>
  <c r="F2951" i="57"/>
  <c r="F2952" i="57"/>
  <c r="F2953" i="57"/>
  <c r="F2955" i="57"/>
  <c r="F2956" i="57"/>
  <c r="F2957" i="57"/>
  <c r="F2958" i="57"/>
  <c r="F2959" i="57"/>
  <c r="F2960" i="57"/>
  <c r="F2961" i="57"/>
  <c r="F2962" i="57"/>
  <c r="F2963" i="57"/>
  <c r="F2964" i="57"/>
  <c r="F2965" i="57"/>
  <c r="F2966" i="57"/>
  <c r="F2967" i="57"/>
  <c r="F2968" i="57"/>
  <c r="F2969" i="57"/>
  <c r="F2970" i="57"/>
  <c r="F2971" i="57"/>
  <c r="F2972" i="57"/>
  <c r="F2973" i="57"/>
  <c r="F2974" i="57"/>
  <c r="F2975" i="57"/>
  <c r="F2976" i="57"/>
  <c r="F2977" i="57"/>
  <c r="F2978" i="57"/>
  <c r="F2979" i="57"/>
  <c r="F2980" i="57"/>
  <c r="F2981" i="57"/>
  <c r="F2982" i="57"/>
  <c r="F2983" i="57"/>
  <c r="F2984" i="57"/>
  <c r="F2985" i="57"/>
  <c r="F2986" i="57"/>
  <c r="F2987" i="57"/>
  <c r="F2988" i="57"/>
  <c r="F2989" i="57"/>
  <c r="F2990" i="57"/>
  <c r="F2991" i="57"/>
  <c r="F2992" i="57"/>
  <c r="F2993" i="57"/>
  <c r="F2994" i="57"/>
  <c r="F2995" i="57"/>
  <c r="F2996" i="57"/>
  <c r="F2997" i="57"/>
  <c r="F2998" i="57"/>
  <c r="F3000" i="57"/>
  <c r="F3001" i="57"/>
  <c r="F3002" i="57"/>
  <c r="F3003" i="57"/>
  <c r="F3004" i="57"/>
  <c r="F3005" i="57"/>
  <c r="F3006" i="57"/>
  <c r="F3007" i="57"/>
  <c r="F3008" i="57"/>
  <c r="F3009" i="57"/>
  <c r="F3010" i="57"/>
  <c r="F3011" i="57"/>
  <c r="F3012" i="57"/>
  <c r="F3013" i="57"/>
  <c r="F3014" i="57"/>
  <c r="F3015" i="57"/>
  <c r="F3016" i="57"/>
  <c r="F3017" i="57"/>
  <c r="F3018" i="57"/>
  <c r="F3019" i="57"/>
  <c r="F3020" i="57"/>
  <c r="F3021" i="57"/>
  <c r="F3022" i="57"/>
  <c r="F3024" i="57"/>
  <c r="F3025" i="57"/>
  <c r="F3026" i="57"/>
  <c r="F3028" i="57"/>
  <c r="F3029" i="57"/>
  <c r="F3030" i="57"/>
  <c r="F3032" i="57"/>
  <c r="F3033" i="57"/>
  <c r="F3034" i="57"/>
  <c r="F3035" i="57"/>
  <c r="F3036" i="57"/>
  <c r="F3037" i="57"/>
  <c r="F3038" i="57"/>
  <c r="F3039" i="57"/>
  <c r="F3040" i="57"/>
  <c r="F3041" i="57"/>
  <c r="F3042" i="57"/>
  <c r="F3044" i="57"/>
  <c r="F3045" i="57"/>
  <c r="F3046" i="57"/>
  <c r="F3047" i="57"/>
  <c r="F3048" i="57"/>
  <c r="F3049" i="57"/>
  <c r="F3050" i="57"/>
  <c r="F3051" i="57"/>
  <c r="F3053" i="57"/>
  <c r="F3054" i="57"/>
  <c r="F3055" i="57"/>
  <c r="F3056" i="57"/>
  <c r="F3057" i="57"/>
  <c r="F3058" i="57"/>
  <c r="F3059" i="57"/>
  <c r="F3060" i="57"/>
  <c r="F3061" i="57"/>
  <c r="F3062" i="57"/>
  <c r="F3063" i="57"/>
  <c r="F3064" i="57"/>
  <c r="F3065" i="57"/>
  <c r="F3066" i="57"/>
  <c r="F3067" i="57"/>
  <c r="F3068" i="57"/>
  <c r="F3069" i="57"/>
  <c r="F3070" i="57"/>
  <c r="F3071" i="57"/>
  <c r="F3072" i="57"/>
  <c r="F3074" i="57"/>
  <c r="F3075" i="57"/>
  <c r="F3076" i="57"/>
  <c r="F3077" i="57"/>
  <c r="F3078" i="57"/>
  <c r="F3079" i="57"/>
  <c r="F3080" i="57"/>
  <c r="F3081" i="57"/>
  <c r="F3082" i="57"/>
  <c r="F3083" i="57"/>
  <c r="F3084" i="57"/>
  <c r="F3085" i="57"/>
  <c r="F3086" i="57"/>
  <c r="F3087" i="57"/>
  <c r="F3088" i="57"/>
  <c r="F3089" i="57"/>
  <c r="F3090" i="57"/>
  <c r="F3091" i="57"/>
  <c r="F3092" i="57"/>
  <c r="F3093" i="57"/>
  <c r="F3094" i="57"/>
  <c r="F3095" i="57"/>
  <c r="F3096" i="57"/>
  <c r="F3097" i="57"/>
  <c r="F3098" i="57"/>
  <c r="F3101" i="57"/>
  <c r="F3103" i="57"/>
  <c r="F3104" i="57"/>
  <c r="F3105" i="57"/>
  <c r="F3106" i="57"/>
  <c r="F3107" i="57"/>
  <c r="F3108" i="57"/>
  <c r="F3109" i="57"/>
  <c r="F3110" i="57"/>
  <c r="F3111" i="57"/>
  <c r="F3112" i="57"/>
  <c r="F3113" i="57"/>
  <c r="F3114" i="57"/>
  <c r="F3115" i="57"/>
  <c r="F3116" i="57"/>
  <c r="F3117" i="57"/>
  <c r="F3118" i="57"/>
  <c r="F3119" i="57"/>
  <c r="F3120" i="57"/>
  <c r="F3121" i="57"/>
  <c r="F3122" i="57"/>
  <c r="F3123" i="57"/>
  <c r="F3124" i="57"/>
  <c r="F3125" i="57"/>
  <c r="F3126" i="57"/>
  <c r="F3127" i="57"/>
  <c r="F3128" i="57"/>
  <c r="F3129" i="57"/>
  <c r="F3130" i="57"/>
  <c r="F3131" i="57"/>
  <c r="F3132" i="57"/>
  <c r="F3133" i="57"/>
  <c r="F3134" i="57"/>
  <c r="F3135" i="57"/>
  <c r="F3136" i="57"/>
  <c r="F3137" i="57"/>
  <c r="F3138" i="57"/>
  <c r="F3139" i="57"/>
  <c r="F3140" i="57"/>
  <c r="F3141" i="57"/>
  <c r="F3142" i="57"/>
  <c r="F3143" i="57"/>
  <c r="F3144" i="57"/>
  <c r="F3145" i="57"/>
  <c r="F3146" i="57"/>
  <c r="F3147" i="57"/>
  <c r="F3148" i="57"/>
  <c r="F3149" i="57"/>
  <c r="F3150" i="57"/>
  <c r="F3151" i="57"/>
  <c r="F3152" i="57"/>
  <c r="F3153" i="57"/>
  <c r="F3154" i="57"/>
  <c r="F3155" i="57"/>
  <c r="F3156" i="57"/>
  <c r="F3157" i="57"/>
  <c r="F3158" i="57"/>
  <c r="F3159" i="57"/>
  <c r="F3160" i="57"/>
  <c r="F3162" i="57"/>
  <c r="F3163" i="57"/>
  <c r="F3164" i="57"/>
  <c r="F3165" i="57"/>
  <c r="F3166" i="57"/>
  <c r="F3167" i="57"/>
  <c r="F3168" i="57"/>
  <c r="F3169" i="57"/>
  <c r="F3170" i="57"/>
  <c r="F3171" i="57"/>
  <c r="F3172" i="57"/>
  <c r="F3173" i="57"/>
  <c r="F3174" i="57"/>
  <c r="F3175" i="57"/>
  <c r="F3176" i="57"/>
  <c r="F3178" i="57"/>
  <c r="F3179" i="57"/>
  <c r="F3180" i="57"/>
  <c r="F3181" i="57"/>
  <c r="F3182" i="57"/>
  <c r="F3184" i="57"/>
  <c r="F3185" i="57"/>
  <c r="F3186" i="57"/>
  <c r="F3187" i="57"/>
  <c r="F3188" i="57"/>
  <c r="F3189" i="57"/>
  <c r="F3190" i="57"/>
  <c r="F3191" i="57"/>
  <c r="F3192" i="57"/>
  <c r="F3193" i="57"/>
  <c r="F3194" i="57"/>
  <c r="F3195" i="57"/>
  <c r="F3196" i="57"/>
  <c r="F3197" i="57"/>
  <c r="F3198" i="57"/>
  <c r="F3199" i="57"/>
  <c r="F3200" i="57"/>
  <c r="F3201" i="57"/>
  <c r="F3202" i="57"/>
  <c r="F3203" i="57"/>
  <c r="F3204" i="57"/>
  <c r="F3205" i="57"/>
  <c r="F3206" i="57"/>
  <c r="F3207" i="57"/>
  <c r="F3208" i="57"/>
  <c r="F3209" i="57"/>
  <c r="F3211" i="57"/>
  <c r="F3212" i="57"/>
  <c r="F3213" i="57"/>
  <c r="F3214" i="57"/>
  <c r="F3216" i="57"/>
  <c r="F3217" i="57"/>
  <c r="F3218" i="57"/>
  <c r="F3219" i="57"/>
  <c r="F3220" i="57"/>
  <c r="F3221" i="57"/>
  <c r="F3222" i="57"/>
  <c r="F3223" i="57"/>
  <c r="F3224" i="57"/>
  <c r="F3225" i="57"/>
  <c r="F3226" i="57"/>
  <c r="F3227" i="57"/>
  <c r="F3228" i="57"/>
  <c r="F3229" i="57"/>
  <c r="F3230" i="57"/>
  <c r="F3231" i="57"/>
  <c r="F3232" i="57"/>
  <c r="F3233" i="57"/>
  <c r="F3234" i="57"/>
  <c r="F3235" i="57"/>
  <c r="F3236" i="57"/>
  <c r="F3237" i="57"/>
  <c r="F3238" i="57"/>
  <c r="F3239" i="57"/>
  <c r="F3240" i="57"/>
  <c r="F3242" i="57"/>
  <c r="F3243" i="57"/>
  <c r="F3244" i="57"/>
  <c r="F3245" i="57"/>
  <c r="F3246" i="57"/>
  <c r="F3248" i="57"/>
  <c r="F3249" i="57"/>
  <c r="F3250" i="57"/>
  <c r="F3251" i="57"/>
  <c r="F3252" i="57"/>
  <c r="F3253" i="57"/>
  <c r="F3254" i="57"/>
  <c r="F3256" i="57"/>
  <c r="F3257" i="57"/>
  <c r="F3258" i="57"/>
  <c r="F3259" i="57"/>
  <c r="F3260" i="57"/>
  <c r="F3261" i="57"/>
  <c r="F3262" i="57"/>
  <c r="F3263" i="57"/>
  <c r="F3264" i="57"/>
  <c r="F3265" i="57"/>
  <c r="F3266" i="57"/>
  <c r="F3268" i="57"/>
  <c r="F3269" i="57"/>
  <c r="F3270" i="57"/>
  <c r="F3271" i="57"/>
  <c r="F3273" i="57"/>
  <c r="F3274" i="57"/>
  <c r="F3275" i="57"/>
  <c r="F3276" i="57"/>
  <c r="F3277" i="57"/>
  <c r="F3278" i="57"/>
  <c r="F3279" i="57"/>
  <c r="F3280" i="57"/>
  <c r="F3281" i="57"/>
  <c r="F3282" i="57"/>
  <c r="F3283" i="57"/>
  <c r="F3284" i="57"/>
  <c r="F3285" i="57"/>
  <c r="F3286" i="57"/>
  <c r="F3287" i="57"/>
  <c r="F3288" i="57"/>
  <c r="F3289" i="57"/>
  <c r="F3290" i="57"/>
  <c r="F3291" i="57"/>
  <c r="F3292" i="57"/>
  <c r="F3293" i="57"/>
  <c r="F3294" i="57"/>
  <c r="F3295" i="57"/>
  <c r="F3297" i="57"/>
  <c r="F3298" i="57"/>
  <c r="F3299" i="57"/>
  <c r="F3300" i="57"/>
  <c r="F3301" i="57"/>
  <c r="F3302" i="57"/>
  <c r="F3303" i="57"/>
  <c r="F3304" i="57"/>
  <c r="F3305" i="57"/>
  <c r="F3306" i="57"/>
  <c r="F3307" i="57"/>
  <c r="F3308" i="57"/>
  <c r="F3309" i="57"/>
  <c r="F3310" i="57"/>
  <c r="F3311" i="57"/>
  <c r="F3312" i="57"/>
  <c r="F3313" i="57"/>
  <c r="F3314" i="57"/>
  <c r="F3315" i="57"/>
  <c r="F3316" i="57"/>
  <c r="F3317" i="57"/>
  <c r="F3318" i="57"/>
  <c r="F3319" i="57"/>
  <c r="F3320" i="57"/>
  <c r="F3321" i="57"/>
  <c r="F3323" i="57"/>
  <c r="F3324" i="57"/>
  <c r="F3325" i="57"/>
  <c r="F3326" i="57"/>
  <c r="F3327" i="57"/>
  <c r="F3328" i="57"/>
  <c r="F3329" i="57"/>
  <c r="F3331" i="57"/>
  <c r="F3332" i="57"/>
  <c r="F3333" i="57"/>
  <c r="F3334" i="57"/>
  <c r="F3335" i="57"/>
  <c r="F3336" i="57"/>
  <c r="F3337" i="57"/>
  <c r="F3338" i="57"/>
  <c r="F3339" i="57"/>
  <c r="F3340" i="57"/>
  <c r="F3342" i="57"/>
  <c r="F3343" i="57"/>
  <c r="F3344" i="57"/>
  <c r="F3345" i="57"/>
  <c r="F3346" i="57"/>
  <c r="F3347" i="57"/>
  <c r="F3348" i="57"/>
  <c r="F3349" i="57"/>
  <c r="F3350" i="57"/>
  <c r="F3351" i="57"/>
  <c r="F3352" i="57"/>
  <c r="F3353" i="57"/>
  <c r="F3354" i="57"/>
  <c r="F3355" i="57"/>
  <c r="F3356" i="57"/>
  <c r="F3357" i="57"/>
  <c r="F3358" i="57"/>
  <c r="F3359" i="57"/>
  <c r="F3360" i="57"/>
  <c r="F3361" i="57"/>
  <c r="F3362" i="57"/>
  <c r="F3363" i="57"/>
  <c r="F3364" i="57"/>
  <c r="F3365" i="57"/>
  <c r="F3367" i="57"/>
  <c r="F3368" i="57"/>
  <c r="F3369" i="57"/>
  <c r="F3370" i="57"/>
  <c r="F3371" i="57"/>
  <c r="F3372" i="57"/>
  <c r="F3373" i="57"/>
  <c r="F3374" i="57"/>
  <c r="F3375" i="57"/>
  <c r="F3376" i="57"/>
  <c r="F3377" i="57"/>
  <c r="F3378" i="57"/>
  <c r="F3379" i="57"/>
  <c r="F3380" i="57"/>
  <c r="F3381" i="57"/>
  <c r="F3382" i="57"/>
  <c r="F3383" i="57"/>
  <c r="F3384" i="57"/>
  <c r="F3385" i="57"/>
  <c r="F3386" i="57"/>
  <c r="F3387" i="57"/>
  <c r="F3388" i="57"/>
  <c r="F3389" i="57"/>
  <c r="F3390" i="57"/>
  <c r="F3391" i="57"/>
  <c r="F3392" i="57"/>
  <c r="F3394" i="57"/>
  <c r="F3395" i="57"/>
  <c r="F3396" i="57"/>
  <c r="F3397" i="57"/>
  <c r="F3398" i="57"/>
  <c r="F3399" i="57"/>
  <c r="F3400" i="57"/>
  <c r="F3401" i="57"/>
  <c r="F3402" i="57"/>
  <c r="F3403" i="57"/>
  <c r="F3404" i="57"/>
  <c r="F3405" i="57"/>
  <c r="F3406" i="57"/>
  <c r="F3407" i="57"/>
  <c r="F3408" i="57"/>
  <c r="F3409" i="57"/>
  <c r="F3410" i="57"/>
  <c r="F3411" i="57"/>
  <c r="F3412" i="57"/>
  <c r="F3413" i="57"/>
  <c r="F3414" i="57"/>
  <c r="F3415" i="57"/>
  <c r="F3416" i="57"/>
  <c r="F3418" i="57"/>
  <c r="F3420" i="57"/>
  <c r="F3421" i="57"/>
  <c r="F3422" i="57"/>
  <c r="F3423" i="57"/>
  <c r="F3424" i="57"/>
  <c r="F3425" i="57"/>
  <c r="F3426" i="57"/>
  <c r="F3427" i="57"/>
  <c r="F3428" i="57"/>
  <c r="F3429" i="57"/>
  <c r="F3430" i="57"/>
  <c r="F3431" i="57"/>
  <c r="F3432" i="57"/>
  <c r="F3433" i="57"/>
  <c r="F3434" i="57"/>
  <c r="F3435" i="57"/>
  <c r="F3436" i="57"/>
  <c r="F3437" i="57"/>
  <c r="F3438" i="57"/>
  <c r="F3440" i="57"/>
  <c r="F3441" i="57"/>
  <c r="F3442" i="57"/>
  <c r="F3443" i="57"/>
  <c r="F3444" i="57"/>
  <c r="F3445" i="57"/>
  <c r="F3446" i="57"/>
  <c r="F3447" i="57"/>
  <c r="F3448" i="57"/>
  <c r="F3449" i="57"/>
  <c r="F3450" i="57"/>
  <c r="F3451" i="57"/>
  <c r="F3452" i="57"/>
  <c r="F3453" i="57"/>
  <c r="F3454" i="57"/>
  <c r="F3455" i="57"/>
  <c r="F3456" i="57"/>
  <c r="F3457" i="57"/>
  <c r="F3458" i="57"/>
  <c r="F3459" i="57"/>
  <c r="F3460" i="57"/>
  <c r="F3461" i="57"/>
  <c r="F3462" i="57"/>
  <c r="F3463" i="57"/>
  <c r="F3464" i="57"/>
  <c r="F3465" i="57"/>
  <c r="F3467" i="57"/>
  <c r="F3468" i="57"/>
  <c r="F3469" i="57"/>
  <c r="F3470" i="57"/>
  <c r="F3471" i="57"/>
  <c r="F3472" i="57"/>
  <c r="F3473" i="57"/>
  <c r="F3474" i="57"/>
  <c r="F3476" i="57"/>
  <c r="F3477" i="57"/>
  <c r="F3478" i="57"/>
  <c r="F3479" i="57"/>
  <c r="F3480" i="57"/>
  <c r="F3481" i="57"/>
  <c r="F3482" i="57"/>
  <c r="F3483" i="57"/>
  <c r="F3484" i="57"/>
  <c r="F3485" i="57"/>
  <c r="F3486" i="57"/>
  <c r="F3487" i="57"/>
  <c r="F3488" i="57"/>
  <c r="F3489" i="57"/>
  <c r="F3490" i="57"/>
  <c r="F3491" i="57"/>
  <c r="F3492" i="57"/>
  <c r="F3493" i="57"/>
  <c r="F3494" i="57"/>
  <c r="F3495" i="57"/>
  <c r="F3497" i="57"/>
  <c r="F3498" i="57"/>
  <c r="F3499" i="57"/>
  <c r="F3500" i="57"/>
  <c r="F3501" i="57"/>
  <c r="F3502" i="57"/>
  <c r="F3503" i="57"/>
  <c r="F3504" i="57"/>
  <c r="F3505" i="57"/>
  <c r="F3506" i="57"/>
  <c r="F3507" i="57"/>
  <c r="F3508" i="57"/>
  <c r="F3509" i="57"/>
  <c r="F3510" i="57"/>
  <c r="F3511" i="57"/>
  <c r="F3512" i="57"/>
  <c r="F3513" i="57"/>
  <c r="F3514" i="57"/>
  <c r="F3515" i="57"/>
  <c r="F3516" i="57"/>
  <c r="F3517" i="57"/>
  <c r="F3519" i="57"/>
  <c r="F3520" i="57"/>
  <c r="F3521" i="57"/>
  <c r="F3522" i="57"/>
  <c r="F3523" i="57"/>
  <c r="F3524" i="57"/>
  <c r="F3525" i="57"/>
  <c r="F3526" i="57"/>
  <c r="F3527" i="57"/>
  <c r="F3528" i="57"/>
  <c r="F3529" i="57"/>
  <c r="F3530" i="57"/>
  <c r="F3531" i="57"/>
  <c r="F3532" i="57"/>
  <c r="F3533" i="57"/>
  <c r="F3534" i="57"/>
  <c r="F3535" i="57"/>
  <c r="F3536" i="57"/>
  <c r="F3537" i="57"/>
  <c r="F3538" i="57"/>
  <c r="F3539" i="57"/>
  <c r="F3540" i="57"/>
  <c r="F3541" i="57"/>
  <c r="F3542" i="57"/>
  <c r="F3543" i="57"/>
  <c r="F3544" i="57"/>
  <c r="F3545" i="57"/>
  <c r="F3546" i="57"/>
  <c r="F3547" i="57"/>
  <c r="F3548" i="57"/>
  <c r="F3549" i="57"/>
  <c r="F3550" i="57"/>
  <c r="F3551" i="57"/>
  <c r="F3552" i="57"/>
  <c r="F3553" i="57"/>
  <c r="F3554" i="57"/>
  <c r="F3556" i="57"/>
  <c r="F3557" i="57"/>
  <c r="F3558" i="57"/>
  <c r="F3559" i="57"/>
  <c r="F3560" i="57"/>
  <c r="F3561" i="57"/>
  <c r="F3562" i="57"/>
  <c r="F3563" i="57"/>
  <c r="F3564" i="57"/>
  <c r="F3565" i="57"/>
  <c r="F3566" i="57"/>
  <c r="F3567" i="57"/>
  <c r="F3568" i="57"/>
  <c r="F3569" i="57"/>
  <c r="F3570" i="57"/>
  <c r="F3571" i="57"/>
  <c r="F3572" i="57"/>
  <c r="F3573" i="57"/>
  <c r="F3574" i="57"/>
  <c r="F3575" i="57"/>
  <c r="F3576" i="57"/>
  <c r="F3577" i="57"/>
  <c r="F3578" i="57"/>
  <c r="F3579" i="57"/>
  <c r="F3580" i="57"/>
  <c r="F3581" i="57"/>
  <c r="F3582" i="57"/>
  <c r="F3583" i="57"/>
  <c r="F3584" i="57"/>
  <c r="F3585" i="57"/>
  <c r="F3586" i="57"/>
  <c r="F3587" i="57"/>
  <c r="F3589" i="57"/>
  <c r="F3590" i="57"/>
  <c r="F3591" i="57"/>
  <c r="F3592" i="57"/>
  <c r="F3593" i="57"/>
  <c r="F3594" i="57"/>
  <c r="F3595" i="57"/>
  <c r="F3596" i="57"/>
  <c r="F3597" i="57"/>
  <c r="F3598" i="57"/>
  <c r="F3599" i="57"/>
  <c r="F3600" i="57"/>
  <c r="F3601" i="57"/>
  <c r="F3602" i="57"/>
  <c r="F3603" i="57"/>
  <c r="F3604" i="57"/>
  <c r="F3605" i="57"/>
  <c r="F3606" i="57"/>
  <c r="F3607" i="57"/>
  <c r="F3608" i="57"/>
  <c r="F3609" i="57"/>
  <c r="F3611" i="57"/>
  <c r="F3612" i="57"/>
  <c r="F3613" i="57"/>
  <c r="F3614" i="57"/>
  <c r="F3615" i="57"/>
  <c r="F3616" i="57"/>
  <c r="F3617" i="57"/>
  <c r="F3618" i="57"/>
  <c r="F3619" i="57"/>
  <c r="F3620" i="57"/>
  <c r="F3621" i="57"/>
  <c r="F3622" i="57"/>
  <c r="F3623" i="57"/>
  <c r="F3624" i="57"/>
  <c r="F3626" i="57"/>
  <c r="F3627" i="57"/>
  <c r="F3628" i="57"/>
  <c r="F3629" i="57"/>
  <c r="F3631" i="57"/>
  <c r="F3632" i="57"/>
  <c r="F3633" i="57"/>
  <c r="F3634" i="57"/>
  <c r="F3635" i="57"/>
  <c r="F3636" i="57"/>
  <c r="F3637" i="57"/>
  <c r="F3638" i="57"/>
  <c r="F3639" i="57"/>
  <c r="F3640" i="57"/>
  <c r="F3641" i="57"/>
  <c r="F3642" i="57"/>
  <c r="F3643" i="57"/>
  <c r="F3644" i="57"/>
  <c r="F3645" i="57"/>
  <c r="F3646" i="57"/>
  <c r="F3647" i="57"/>
  <c r="F3649" i="57"/>
  <c r="F3650" i="57"/>
  <c r="F3651" i="57"/>
  <c r="F3652" i="57"/>
  <c r="F3653" i="57"/>
  <c r="F3654" i="57"/>
  <c r="F3655" i="57"/>
  <c r="F3656" i="57"/>
  <c r="F3657" i="57"/>
  <c r="F3658" i="57"/>
  <c r="F3659" i="57"/>
  <c r="F3660" i="57"/>
  <c r="F3661" i="57"/>
  <c r="F3662" i="57"/>
  <c r="F3663" i="57"/>
  <c r="F3664" i="57"/>
  <c r="F3665" i="57"/>
  <c r="F3666" i="57"/>
  <c r="F3668" i="57"/>
  <c r="F3669" i="57"/>
  <c r="F3670" i="57"/>
  <c r="F3671" i="57"/>
  <c r="F3672" i="57"/>
  <c r="F3673" i="57"/>
  <c r="F3674" i="57"/>
  <c r="F3675" i="57"/>
  <c r="F3676" i="57"/>
  <c r="F3677" i="57"/>
  <c r="F3678" i="57"/>
  <c r="F3679" i="57"/>
  <c r="F3680" i="57"/>
  <c r="F3681" i="57"/>
  <c r="F3682" i="57"/>
  <c r="F3683" i="57"/>
  <c r="F3684" i="57"/>
  <c r="F3685" i="57"/>
  <c r="F3686" i="57"/>
  <c r="F3687" i="57"/>
  <c r="F3688" i="57"/>
  <c r="F3689" i="57"/>
  <c r="F3690" i="57"/>
  <c r="F3691" i="57"/>
  <c r="F3692" i="57"/>
  <c r="F3693" i="57"/>
  <c r="F3694" i="57"/>
  <c r="F3695" i="57"/>
  <c r="F3696" i="57"/>
  <c r="F3697" i="57"/>
  <c r="F3698" i="57"/>
  <c r="F3699" i="57"/>
  <c r="F3700" i="57"/>
  <c r="F3701" i="57"/>
  <c r="F3702" i="57"/>
  <c r="F3703" i="57"/>
  <c r="F3704" i="57"/>
  <c r="F3705" i="57"/>
  <c r="F3706" i="57"/>
  <c r="F3707" i="57"/>
  <c r="F3708" i="57"/>
  <c r="F3709" i="57"/>
  <c r="F3712" i="57"/>
  <c r="F3714" i="57"/>
  <c r="F3715" i="57"/>
  <c r="F3716" i="57"/>
  <c r="F3717" i="57"/>
  <c r="F3718" i="57"/>
  <c r="F3719" i="57"/>
  <c r="F3720" i="57"/>
  <c r="F3721" i="57"/>
  <c r="F3722" i="57"/>
  <c r="F3723" i="57"/>
  <c r="F3724" i="57"/>
  <c r="F3725" i="57"/>
  <c r="F3726" i="57"/>
  <c r="F3727" i="57"/>
  <c r="F3728" i="57"/>
  <c r="F3729" i="57"/>
  <c r="F3730" i="57"/>
  <c r="F3731" i="57"/>
  <c r="F3732" i="57"/>
  <c r="F3733" i="57"/>
  <c r="F3734" i="57"/>
  <c r="F3735" i="57"/>
  <c r="F3736" i="57"/>
  <c r="F3737" i="57"/>
  <c r="F3738" i="57"/>
  <c r="F3739" i="57"/>
  <c r="F3741" i="57"/>
  <c r="F3742" i="57"/>
  <c r="F3743" i="57"/>
  <c r="F3744" i="57"/>
  <c r="F3745" i="57"/>
  <c r="F3746" i="57"/>
  <c r="F3747" i="57"/>
  <c r="F3748" i="57"/>
  <c r="F3749" i="57"/>
  <c r="F3750" i="57"/>
  <c r="F3751" i="57"/>
  <c r="F3752" i="57"/>
  <c r="F3754" i="57"/>
  <c r="F3755" i="57"/>
  <c r="F3756" i="57"/>
  <c r="F3757" i="57"/>
  <c r="F3758" i="57"/>
  <c r="F3759" i="57"/>
  <c r="F3760" i="57"/>
  <c r="F3761" i="57"/>
  <c r="F3762" i="57"/>
  <c r="F3763" i="57"/>
  <c r="F3764" i="57"/>
  <c r="F3765" i="57"/>
  <c r="F3766" i="57"/>
  <c r="F3767" i="57"/>
  <c r="F3768" i="57"/>
  <c r="F3769" i="57"/>
  <c r="F3770" i="57"/>
  <c r="F3771" i="57"/>
  <c r="F3772" i="57"/>
  <c r="F3773" i="57"/>
  <c r="F3774" i="57"/>
  <c r="F3775" i="57"/>
  <c r="F3776" i="57"/>
  <c r="F3777" i="57"/>
  <c r="F3778" i="57"/>
  <c r="F3779" i="57"/>
  <c r="F3780" i="57"/>
  <c r="F3781" i="57"/>
  <c r="F3782" i="57"/>
  <c r="F3783" i="57"/>
  <c r="F3784" i="57"/>
  <c r="F3785" i="57"/>
  <c r="F3786" i="57"/>
  <c r="F3787" i="57"/>
  <c r="F3788" i="57"/>
  <c r="F3789" i="57"/>
  <c r="F3790" i="57"/>
  <c r="F3792" i="57"/>
  <c r="F3793" i="57"/>
  <c r="F3794" i="57"/>
  <c r="F3795" i="57"/>
  <c r="F3796" i="57"/>
  <c r="F3797" i="57"/>
  <c r="F3798" i="57"/>
  <c r="F3799" i="57"/>
  <c r="F3800" i="57"/>
  <c r="F3801" i="57"/>
  <c r="F3802" i="57"/>
  <c r="F3803" i="57"/>
  <c r="F3804" i="57"/>
  <c r="F3805" i="57"/>
  <c r="F3806" i="57"/>
  <c r="F3807" i="57"/>
  <c r="F3808" i="57"/>
  <c r="F3809" i="57"/>
  <c r="F3810" i="57"/>
  <c r="F3812" i="57"/>
  <c r="F3813" i="57"/>
  <c r="F3814" i="57"/>
  <c r="F3815" i="57"/>
  <c r="F3816" i="57"/>
  <c r="F3817" i="57"/>
  <c r="F3818" i="57"/>
  <c r="F3819" i="57"/>
  <c r="F3820" i="57"/>
  <c r="F3821" i="57"/>
  <c r="F3822" i="57"/>
  <c r="F3823" i="57"/>
  <c r="F3824" i="57"/>
  <c r="F3825" i="57"/>
  <c r="F3826" i="57"/>
  <c r="F3827" i="57"/>
  <c r="F3828" i="57"/>
  <c r="F3829" i="57"/>
  <c r="F3830" i="57"/>
  <c r="F3831" i="57"/>
  <c r="F3833" i="57"/>
  <c r="F3834" i="57"/>
  <c r="F3835" i="57"/>
  <c r="F3836" i="57"/>
  <c r="F3838" i="57"/>
  <c r="F3839" i="57"/>
  <c r="F3840" i="57"/>
  <c r="F3841" i="57"/>
  <c r="F3842" i="57"/>
  <c r="F3843" i="57"/>
  <c r="F3844" i="57"/>
  <c r="F3845" i="57"/>
  <c r="F3846" i="57"/>
  <c r="F3847" i="57"/>
  <c r="F3848" i="57"/>
  <c r="F3849" i="57"/>
  <c r="F3850" i="57"/>
  <c r="F3851" i="57"/>
  <c r="F3852" i="57"/>
  <c r="F3853" i="57"/>
  <c r="F3854" i="57"/>
  <c r="F3855" i="57"/>
  <c r="F3856" i="57"/>
  <c r="F3857" i="57"/>
  <c r="F3859" i="57"/>
  <c r="F3861" i="57"/>
  <c r="F3862" i="57"/>
  <c r="F3863" i="57"/>
  <c r="F3864" i="57"/>
  <c r="F3865" i="57"/>
  <c r="F3866" i="57"/>
  <c r="F3867" i="57"/>
  <c r="F3868" i="57"/>
  <c r="F3869" i="57"/>
  <c r="F3870" i="57"/>
  <c r="F3871" i="57"/>
  <c r="F3872" i="57"/>
  <c r="F3873" i="57"/>
  <c r="F3875" i="57"/>
  <c r="F3876" i="57"/>
  <c r="F3877" i="57"/>
  <c r="F3878" i="57"/>
  <c r="F3879" i="57"/>
  <c r="F3880" i="57"/>
  <c r="F3881" i="57"/>
  <c r="F3882" i="57"/>
  <c r="F3883" i="57"/>
  <c r="F3884" i="57"/>
  <c r="F3885" i="57"/>
  <c r="F3886" i="57"/>
  <c r="F3887" i="57"/>
  <c r="F3888" i="57"/>
  <c r="F3889" i="57"/>
  <c r="F3890" i="57"/>
  <c r="F3891" i="57"/>
  <c r="F3892" i="57"/>
  <c r="F3893" i="57"/>
  <c r="F3894" i="57"/>
  <c r="F3896" i="57"/>
  <c r="F3897" i="57"/>
  <c r="F3898" i="57"/>
  <c r="F3899" i="57"/>
  <c r="F3900" i="57"/>
  <c r="F3901" i="57"/>
  <c r="F3902" i="57"/>
  <c r="F3903" i="57"/>
  <c r="F3904" i="57"/>
  <c r="F3905" i="57"/>
  <c r="F3907" i="57"/>
  <c r="F3908" i="57"/>
  <c r="F3909" i="57"/>
  <c r="F3910" i="57"/>
  <c r="F3911" i="57"/>
  <c r="F3912" i="57"/>
  <c r="F3913" i="57"/>
  <c r="F3914" i="57"/>
  <c r="F3915" i="57"/>
  <c r="F3916" i="57"/>
  <c r="F3917" i="57"/>
  <c r="F3918" i="57"/>
  <c r="F3919" i="57"/>
  <c r="F3920" i="57"/>
  <c r="F3921" i="57"/>
  <c r="F3922" i="57"/>
  <c r="F3923" i="57"/>
  <c r="F3924" i="57"/>
  <c r="F3925" i="57"/>
  <c r="F3926" i="57"/>
  <c r="F3927" i="57"/>
  <c r="F3929" i="57"/>
  <c r="F3930" i="57"/>
  <c r="F3931" i="57"/>
  <c r="F3932" i="57"/>
  <c r="F3933" i="57"/>
  <c r="F3934" i="57"/>
  <c r="F3935" i="57"/>
  <c r="F3936" i="57"/>
  <c r="F3937" i="57"/>
  <c r="F3938" i="57"/>
  <c r="F3939" i="57"/>
  <c r="F3940" i="57"/>
  <c r="F3941" i="57"/>
  <c r="F3942" i="57"/>
  <c r="F3943" i="57"/>
  <c r="F3944" i="57"/>
  <c r="F3945" i="57"/>
  <c r="F3946" i="57"/>
  <c r="F3947" i="57"/>
  <c r="F3948" i="57"/>
  <c r="F3949" i="57"/>
  <c r="F3950" i="57"/>
  <c r="F3951" i="57"/>
  <c r="F3952" i="57"/>
  <c r="F3953" i="57"/>
  <c r="F3954" i="57"/>
  <c r="F3955" i="57"/>
  <c r="F3956" i="57"/>
  <c r="F3957" i="57"/>
  <c r="F3958" i="57"/>
  <c r="F3959" i="57"/>
  <c r="F3961" i="57"/>
  <c r="F3962" i="57"/>
  <c r="F3963" i="57"/>
  <c r="F3964" i="57"/>
  <c r="F3965" i="57"/>
  <c r="F3966" i="57"/>
  <c r="F3967" i="57"/>
  <c r="F3968" i="57"/>
  <c r="F3969" i="57"/>
  <c r="F3970" i="57"/>
  <c r="F3971" i="57"/>
  <c r="F3972" i="57"/>
  <c r="F3973" i="57"/>
  <c r="F3974" i="57"/>
  <c r="F3975" i="57"/>
  <c r="F3976" i="57"/>
  <c r="F3977" i="57"/>
  <c r="F3978" i="57"/>
  <c r="F3979" i="57"/>
  <c r="F3980" i="57"/>
  <c r="F3981" i="57"/>
  <c r="F3982" i="57"/>
  <c r="F3983" i="57"/>
  <c r="F3984" i="57"/>
  <c r="F3985" i="57"/>
  <c r="F3986" i="57"/>
  <c r="F3987" i="57"/>
  <c r="F3988" i="57"/>
  <c r="F3989" i="57"/>
  <c r="F3990" i="57"/>
  <c r="F3991" i="57"/>
  <c r="F3992" i="57"/>
  <c r="F3993" i="57"/>
  <c r="F3994" i="57"/>
  <c r="F3995" i="57"/>
  <c r="F3996" i="57"/>
  <c r="F3997" i="57"/>
  <c r="F3998" i="57"/>
  <c r="F3999" i="57"/>
  <c r="F4000" i="57"/>
  <c r="F4001" i="57"/>
  <c r="F4002" i="57"/>
  <c r="F4003" i="57"/>
  <c r="F4004" i="57"/>
  <c r="F4005" i="57"/>
  <c r="F4006" i="57"/>
  <c r="F4007" i="57"/>
  <c r="F4008" i="57"/>
  <c r="F4009" i="57"/>
  <c r="F4011" i="57"/>
  <c r="F4012" i="57"/>
  <c r="F4013" i="57"/>
  <c r="F4014" i="57"/>
  <c r="F4015" i="57"/>
  <c r="F4016" i="57"/>
  <c r="F4017" i="57"/>
  <c r="F4018" i="57"/>
  <c r="F4019" i="57"/>
  <c r="F4020" i="57"/>
  <c r="F4021" i="57"/>
  <c r="F4022" i="57"/>
  <c r="F4023" i="57"/>
  <c r="F4024" i="57"/>
  <c r="F4025" i="57"/>
  <c r="F4026" i="57"/>
  <c r="F4027" i="57"/>
  <c r="F4028" i="57"/>
  <c r="F4029" i="57"/>
  <c r="F4030" i="57"/>
  <c r="F4031" i="57"/>
  <c r="F4032" i="57"/>
  <c r="F4033" i="57"/>
  <c r="F4034" i="57"/>
  <c r="F4035" i="57"/>
  <c r="F4036" i="57"/>
  <c r="F4037" i="57"/>
  <c r="F4038" i="57"/>
  <c r="F4039" i="57"/>
  <c r="F4041" i="57"/>
  <c r="F4042" i="57"/>
  <c r="F4043" i="57"/>
  <c r="F4044" i="57"/>
  <c r="F4046" i="57"/>
  <c r="F4047" i="57"/>
  <c r="F4048" i="57"/>
  <c r="F4049" i="57"/>
  <c r="F4050" i="57"/>
  <c r="F4051" i="57"/>
  <c r="F4052" i="57"/>
  <c r="F4053" i="57"/>
  <c r="F4054" i="57"/>
  <c r="F4055" i="57"/>
  <c r="F4056" i="57"/>
  <c r="F4057" i="57"/>
  <c r="F4058" i="57"/>
  <c r="F4059" i="57"/>
  <c r="F4060" i="57"/>
  <c r="F4061" i="57"/>
  <c r="F4062" i="57"/>
  <c r="F4064" i="57"/>
  <c r="F4065" i="57"/>
  <c r="F4066" i="57"/>
  <c r="F4067" i="57"/>
  <c r="F4068" i="57"/>
  <c r="F4069" i="57"/>
  <c r="F4070" i="57"/>
  <c r="F4071" i="57"/>
  <c r="F4072" i="57"/>
  <c r="F4073" i="57"/>
  <c r="F4074" i="57"/>
  <c r="F4075" i="57"/>
  <c r="F4076" i="57"/>
  <c r="F4077" i="57"/>
  <c r="F4078" i="57"/>
  <c r="F4079" i="57"/>
  <c r="F4080" i="57"/>
  <c r="F4081" i="57"/>
  <c r="F4082" i="57"/>
  <c r="F4083" i="57"/>
  <c r="F4084" i="57"/>
  <c r="F4085" i="57"/>
  <c r="F4086" i="57"/>
  <c r="F4087" i="57"/>
  <c r="F4088" i="57"/>
  <c r="F4089" i="57"/>
  <c r="F4090" i="57"/>
  <c r="F4091" i="57"/>
  <c r="F4092" i="57"/>
  <c r="F4093" i="57"/>
  <c r="F4095" i="57"/>
  <c r="F4096" i="57"/>
  <c r="F4097" i="57"/>
  <c r="F4098" i="57"/>
  <c r="F4099" i="57"/>
  <c r="F4100" i="57"/>
  <c r="F4101" i="57"/>
  <c r="F4102" i="57"/>
  <c r="F4103" i="57"/>
  <c r="F4104" i="57"/>
  <c r="F4105" i="57"/>
  <c r="F4106" i="57"/>
  <c r="F4107" i="57"/>
  <c r="F4108" i="57"/>
  <c r="F4109" i="57"/>
  <c r="F4110" i="57"/>
  <c r="F4111" i="57"/>
  <c r="F4112" i="57"/>
  <c r="F4113" i="57"/>
  <c r="F4114" i="57"/>
  <c r="F4115" i="57"/>
  <c r="F4116" i="57"/>
  <c r="F4117" i="57"/>
  <c r="F4118" i="57"/>
  <c r="F4119" i="57"/>
  <c r="F4121" i="57"/>
  <c r="F4122" i="57"/>
  <c r="F4123" i="57"/>
  <c r="F4124" i="57"/>
  <c r="F4125" i="57"/>
  <c r="F4126" i="57"/>
  <c r="F4127" i="57"/>
  <c r="F4128" i="57"/>
  <c r="F4129" i="57"/>
  <c r="F4130" i="57"/>
  <c r="F4131" i="57"/>
  <c r="F4132" i="57"/>
  <c r="F4133" i="57"/>
  <c r="F4134" i="57"/>
  <c r="F4135" i="57"/>
  <c r="F4137" i="57"/>
  <c r="F4138" i="57"/>
  <c r="F4139" i="57"/>
  <c r="F4140" i="57"/>
  <c r="F4141" i="57"/>
  <c r="F4142" i="57"/>
  <c r="F4143" i="57"/>
  <c r="F4144" i="57"/>
  <c r="F4145" i="57"/>
  <c r="F4146" i="57"/>
  <c r="F4147" i="57"/>
  <c r="F4149" i="57"/>
  <c r="F4150" i="57"/>
  <c r="F4151" i="57"/>
  <c r="F4152" i="57"/>
  <c r="F4155" i="57"/>
  <c r="F4156" i="57"/>
  <c r="F4157" i="57"/>
  <c r="F4158" i="57"/>
  <c r="F4159" i="57"/>
  <c r="F4160" i="57"/>
  <c r="F4161" i="57"/>
  <c r="F4162" i="57"/>
  <c r="F4163" i="57"/>
  <c r="F4164" i="57"/>
  <c r="F4165" i="57"/>
  <c r="F4166" i="57"/>
  <c r="F4167" i="57"/>
  <c r="F4168" i="57"/>
  <c r="F4169" i="57"/>
  <c r="F4170" i="57"/>
  <c r="F4171" i="57"/>
  <c r="F4172" i="57"/>
  <c r="F4174" i="57"/>
  <c r="F4175" i="57"/>
  <c r="F4176" i="57"/>
  <c r="F4177" i="57"/>
  <c r="F4178" i="57"/>
  <c r="F4179" i="57"/>
  <c r="F4180" i="57"/>
  <c r="F4181" i="57"/>
  <c r="F4182" i="57"/>
  <c r="F4183" i="57"/>
  <c r="F4184" i="57"/>
  <c r="F4185" i="57"/>
  <c r="F4186" i="57"/>
  <c r="F4187" i="57"/>
  <c r="F4188" i="57"/>
  <c r="F4189" i="57"/>
  <c r="F4190" i="57"/>
  <c r="F4191" i="57"/>
  <c r="F4192" i="57"/>
  <c r="F4193" i="57"/>
  <c r="F4194" i="57"/>
  <c r="F4195" i="57"/>
  <c r="F4196" i="57"/>
  <c r="F4198" i="57"/>
  <c r="F4199" i="57"/>
  <c r="F4200" i="57"/>
  <c r="F4201" i="57"/>
  <c r="F4204" i="57"/>
  <c r="F4205" i="57"/>
  <c r="F4206" i="57"/>
  <c r="F4207" i="57"/>
  <c r="F4208" i="57"/>
  <c r="F4209" i="57"/>
  <c r="F4210" i="57"/>
  <c r="F4212" i="57"/>
  <c r="F4213" i="57"/>
  <c r="F4214" i="57"/>
  <c r="F4215" i="57"/>
  <c r="F4216" i="57"/>
  <c r="F4217" i="57"/>
  <c r="F4218" i="57"/>
  <c r="F4219" i="57"/>
  <c r="F4220" i="57"/>
  <c r="F4221" i="57"/>
  <c r="F4222" i="57"/>
  <c r="F4223" i="57"/>
  <c r="F4224" i="57"/>
  <c r="F4225" i="57"/>
  <c r="F4226" i="57"/>
  <c r="F4227" i="57"/>
  <c r="F4228" i="57"/>
  <c r="F4229" i="57"/>
  <c r="F4230" i="57"/>
  <c r="F4231" i="57"/>
  <c r="F4232" i="57"/>
  <c r="F4233" i="57"/>
  <c r="F4234" i="57"/>
  <c r="F4235" i="57"/>
  <c r="F4236" i="57"/>
  <c r="F4237" i="57"/>
  <c r="F4239" i="57"/>
  <c r="F4240" i="57"/>
  <c r="F4241" i="57"/>
  <c r="F4242" i="57"/>
  <c r="F4243" i="57"/>
  <c r="F4244" i="57"/>
  <c r="F4245" i="57"/>
  <c r="F4246" i="57"/>
  <c r="F4247" i="57"/>
  <c r="F4248" i="57"/>
  <c r="F4249" i="57"/>
  <c r="F4250" i="57"/>
  <c r="F4251" i="57"/>
  <c r="F4252" i="57"/>
  <c r="F4253" i="57"/>
  <c r="F4254" i="57"/>
  <c r="F4255" i="57"/>
  <c r="F4256" i="57"/>
  <c r="F4257" i="57"/>
  <c r="F4258" i="57"/>
  <c r="F4259" i="57"/>
  <c r="F4260" i="57"/>
  <c r="F4261" i="57"/>
  <c r="F4262" i="57"/>
  <c r="F4263" i="57"/>
  <c r="F4265" i="57"/>
  <c r="F4266" i="57"/>
  <c r="F4267" i="57"/>
  <c r="F4268" i="57"/>
  <c r="F4269" i="57"/>
  <c r="F4270" i="57"/>
  <c r="F4271" i="57"/>
  <c r="F4272" i="57"/>
  <c r="F4273" i="57"/>
  <c r="F4274" i="57"/>
  <c r="F4275" i="57"/>
  <c r="F4276" i="57"/>
  <c r="F4277" i="57"/>
  <c r="F4278" i="57"/>
  <c r="F4279" i="57"/>
  <c r="F4280" i="57"/>
  <c r="F4281" i="57"/>
  <c r="F4282" i="57"/>
  <c r="F4283" i="57"/>
  <c r="F4284" i="57"/>
  <c r="F4285" i="57"/>
  <c r="F4286" i="57"/>
  <c r="F4287" i="57"/>
  <c r="F4288" i="57"/>
  <c r="F4289" i="57"/>
  <c r="F4290" i="57"/>
  <c r="F4291" i="57"/>
  <c r="F4292" i="57"/>
  <c r="F4293" i="57"/>
  <c r="F4294" i="57"/>
  <c r="F4295" i="57"/>
  <c r="F4296" i="57"/>
  <c r="F4297" i="57"/>
  <c r="F4298" i="57"/>
  <c r="F4299" i="57"/>
  <c r="F4300" i="57"/>
  <c r="F4301" i="57"/>
  <c r="F4302" i="57"/>
  <c r="F4303" i="57"/>
  <c r="F4304" i="57"/>
  <c r="F4305" i="57"/>
  <c r="F4306" i="57"/>
  <c r="F4307" i="57"/>
  <c r="F4308" i="57"/>
  <c r="F4310" i="57"/>
  <c r="F4311" i="57"/>
  <c r="F4312" i="57"/>
  <c r="F4313" i="57"/>
  <c r="F4314" i="57"/>
  <c r="F4315" i="57"/>
  <c r="F4316" i="57"/>
  <c r="F4317" i="57"/>
  <c r="F4318" i="57"/>
  <c r="F4319" i="57"/>
  <c r="F4320" i="57"/>
  <c r="F4321" i="57"/>
  <c r="F4322" i="57"/>
  <c r="F4323" i="57"/>
  <c r="F4324" i="57"/>
  <c r="F4325" i="57"/>
  <c r="F4326" i="57"/>
  <c r="F4327" i="57"/>
  <c r="F4328" i="57"/>
  <c r="F4329" i="57"/>
  <c r="F4330" i="57"/>
  <c r="F4332" i="57"/>
  <c r="F4333" i="57"/>
  <c r="F4334" i="57"/>
  <c r="F4335" i="57"/>
  <c r="F4336" i="57"/>
  <c r="F4337" i="57"/>
  <c r="F4338" i="57"/>
  <c r="F4339" i="57"/>
  <c r="F4340" i="57"/>
  <c r="F4341" i="57"/>
  <c r="F4342" i="57"/>
  <c r="F4343" i="57"/>
  <c r="F4344" i="57"/>
  <c r="F4345" i="57"/>
  <c r="F4346" i="57"/>
  <c r="F4347" i="57"/>
  <c r="F4348" i="57"/>
  <c r="F4349" i="57"/>
  <c r="F4351" i="57"/>
  <c r="F4352" i="57"/>
  <c r="F4353" i="57"/>
  <c r="F4354" i="57"/>
  <c r="F4355" i="57"/>
  <c r="F4356" i="57"/>
  <c r="F4357" i="57"/>
  <c r="F4358" i="57"/>
  <c r="F4359" i="57"/>
  <c r="F4360" i="57"/>
  <c r="F4361" i="57"/>
  <c r="F4362" i="57"/>
  <c r="F4363" i="57"/>
  <c r="F4364" i="57"/>
  <c r="F4365" i="57"/>
  <c r="F4366" i="57"/>
  <c r="F4367" i="57"/>
  <c r="F4368" i="57"/>
  <c r="F4370" i="57"/>
  <c r="F4371" i="57"/>
  <c r="F4372" i="57"/>
  <c r="F4373" i="57"/>
  <c r="F4374" i="57"/>
  <c r="F4375" i="57"/>
  <c r="F4376" i="57"/>
  <c r="F4377" i="57"/>
  <c r="F4378" i="57"/>
  <c r="F4380" i="57"/>
  <c r="F4381" i="57"/>
  <c r="F4382" i="57"/>
  <c r="F4384" i="57"/>
  <c r="F4385" i="57"/>
  <c r="F4386" i="57"/>
  <c r="F4387" i="57"/>
  <c r="F4388" i="57"/>
  <c r="F4389" i="57"/>
  <c r="F4390" i="57"/>
  <c r="F4391" i="57"/>
  <c r="F4392" i="57"/>
  <c r="F4393" i="57"/>
  <c r="F4394" i="57"/>
  <c r="F4395" i="57"/>
  <c r="F4396" i="57"/>
  <c r="F4398" i="57"/>
  <c r="F4399" i="57"/>
  <c r="F4400" i="57"/>
  <c r="F4401" i="57"/>
  <c r="F4402" i="57"/>
  <c r="F4403" i="57"/>
  <c r="F4404" i="57"/>
  <c r="F4405" i="57"/>
  <c r="F4406" i="57"/>
  <c r="F4407" i="57"/>
  <c r="F4408" i="57"/>
  <c r="F4409" i="57"/>
  <c r="F4410" i="57"/>
  <c r="F4411" i="57"/>
  <c r="F4412" i="57"/>
  <c r="F4413" i="57"/>
  <c r="F4414" i="57"/>
  <c r="F4415" i="57"/>
  <c r="F4416" i="57"/>
  <c r="F4417" i="57"/>
  <c r="F4418" i="57"/>
  <c r="F4419" i="57"/>
  <c r="F4420" i="57"/>
  <c r="F4421" i="57"/>
  <c r="F4422" i="57"/>
  <c r="F4423" i="57"/>
  <c r="F4424" i="57"/>
  <c r="F4425" i="57"/>
  <c r="F4426" i="57"/>
  <c r="F4427" i="57"/>
  <c r="F4428" i="57"/>
  <c r="F4429" i="57"/>
  <c r="F4430" i="57"/>
  <c r="F4431" i="57"/>
  <c r="F4432" i="57"/>
  <c r="F4433" i="57"/>
  <c r="F4434" i="57"/>
  <c r="F4435" i="57"/>
  <c r="F4436" i="57"/>
  <c r="F4437" i="57"/>
  <c r="F4438" i="57"/>
  <c r="F4439" i="57"/>
  <c r="F4440" i="57"/>
  <c r="F4441" i="57"/>
  <c r="F4442" i="57"/>
  <c r="F4443" i="57"/>
  <c r="F4444" i="57"/>
  <c r="F4445" i="57"/>
  <c r="F4446" i="57"/>
  <c r="F4447" i="57"/>
  <c r="F4448" i="57"/>
  <c r="F4449" i="57"/>
  <c r="F4450" i="57"/>
  <c r="F4451" i="57"/>
  <c r="F4452" i="57"/>
  <c r="F4453" i="57"/>
  <c r="F4454" i="57"/>
  <c r="F4455" i="57"/>
  <c r="F4456" i="57"/>
  <c r="F4457" i="57"/>
  <c r="F4458" i="57"/>
  <c r="F4459" i="57"/>
  <c r="F4460" i="57"/>
  <c r="F4461" i="57"/>
  <c r="F4462" i="57"/>
  <c r="F4463" i="57"/>
  <c r="F4464" i="57"/>
  <c r="F4465" i="57"/>
  <c r="F4466" i="57"/>
  <c r="F4467" i="57"/>
  <c r="F4468" i="57"/>
  <c r="F4469" i="57"/>
  <c r="F4471" i="57"/>
  <c r="F4472" i="57"/>
  <c r="F4473" i="57"/>
  <c r="F4474" i="57"/>
  <c r="F4475" i="57"/>
  <c r="F4476" i="57"/>
  <c r="F4477" i="57"/>
  <c r="F4478" i="57"/>
  <c r="F4479" i="57"/>
  <c r="F4480" i="57"/>
  <c r="F4481" i="57"/>
  <c r="F4482" i="57"/>
  <c r="F4483" i="57"/>
  <c r="F4484" i="57"/>
  <c r="F4485" i="57"/>
  <c r="F4486" i="57"/>
  <c r="F4487" i="57"/>
  <c r="F4488" i="57"/>
  <c r="F4489" i="57"/>
  <c r="F4490" i="57"/>
  <c r="F4491" i="57"/>
  <c r="F4492" i="57"/>
  <c r="F4493" i="57"/>
  <c r="F4494" i="57"/>
  <c r="F4495" i="57"/>
  <c r="F4496" i="57"/>
  <c r="F4497" i="57"/>
  <c r="F4498" i="57"/>
  <c r="F4499" i="57"/>
  <c r="F4500" i="57"/>
  <c r="F4501" i="57"/>
  <c r="F4502" i="57"/>
  <c r="F4503" i="57"/>
  <c r="F4504" i="57"/>
  <c r="F4505" i="57"/>
  <c r="F4506" i="57"/>
  <c r="F4507" i="57"/>
  <c r="F4508" i="57"/>
  <c r="F4509" i="57"/>
  <c r="F4510" i="57"/>
  <c r="F4512" i="57"/>
  <c r="F4513" i="57"/>
  <c r="F4514" i="57"/>
  <c r="F4515" i="57"/>
  <c r="F4516" i="57"/>
  <c r="F4517" i="57"/>
  <c r="F4518" i="57"/>
  <c r="F4519" i="57"/>
  <c r="F4520" i="57"/>
  <c r="F4521" i="57"/>
  <c r="F4522" i="57"/>
  <c r="F4524" i="57"/>
  <c r="F4525" i="57"/>
  <c r="F4526" i="57"/>
  <c r="F4527" i="57"/>
  <c r="F4528" i="57"/>
  <c r="F4529" i="57"/>
  <c r="F4530" i="57"/>
  <c r="F4531" i="57"/>
  <c r="F4532" i="57"/>
  <c r="F4533" i="57"/>
  <c r="F4534" i="57"/>
  <c r="F4536" i="57"/>
  <c r="F4537" i="57"/>
  <c r="F4538" i="57"/>
  <c r="F4539" i="57"/>
  <c r="F4540" i="57"/>
  <c r="F4541" i="57"/>
  <c r="F4542" i="57"/>
  <c r="F4544" i="57"/>
  <c r="F4545" i="57"/>
  <c r="F4546" i="57"/>
  <c r="F4547" i="57"/>
  <c r="F4548" i="57"/>
  <c r="F4549" i="57"/>
  <c r="F4550" i="57"/>
  <c r="F4551" i="57"/>
  <c r="F4552" i="57"/>
  <c r="F4553" i="57"/>
  <c r="F4554" i="57"/>
  <c r="F4555" i="57"/>
  <c r="F4556" i="57"/>
  <c r="F4557" i="57"/>
  <c r="F4558" i="57"/>
  <c r="F4559" i="57"/>
  <c r="F4560" i="57"/>
  <c r="F4561" i="57"/>
  <c r="F4562" i="57"/>
  <c r="F4563" i="57"/>
  <c r="F4564" i="57"/>
  <c r="F4565" i="57"/>
  <c r="F4566" i="57"/>
  <c r="F4567" i="57"/>
  <c r="F4568" i="57"/>
  <c r="F4569" i="57"/>
  <c r="F4571" i="57"/>
  <c r="F4572" i="57"/>
  <c r="F4573" i="57"/>
  <c r="F4574" i="57"/>
  <c r="F4575" i="57"/>
  <c r="F4576" i="57"/>
  <c r="F4577" i="57"/>
  <c r="F4578" i="57"/>
  <c r="F4579" i="57"/>
  <c r="F4580" i="57"/>
  <c r="F4581" i="57"/>
  <c r="F4582" i="57"/>
  <c r="F4583" i="57"/>
  <c r="F4584" i="57"/>
  <c r="F4585" i="57"/>
  <c r="F4586" i="57"/>
  <c r="F4588" i="57"/>
  <c r="F4589" i="57"/>
  <c r="F4590" i="57"/>
  <c r="F4591" i="57"/>
  <c r="F4592" i="57"/>
  <c r="F4593" i="57"/>
  <c r="F4594" i="57"/>
  <c r="F4595" i="57"/>
  <c r="F4596" i="57"/>
  <c r="F4597" i="57"/>
  <c r="F4598" i="57"/>
  <c r="F4599" i="57"/>
  <c r="F4600" i="57"/>
  <c r="F4601" i="57"/>
  <c r="F4602" i="57"/>
  <c r="F4603" i="57"/>
  <c r="F4604" i="57"/>
  <c r="F4605" i="57"/>
  <c r="F4606" i="57"/>
  <c r="F4607" i="57"/>
  <c r="F4608" i="57"/>
  <c r="F4609" i="57"/>
  <c r="F4610" i="57"/>
  <c r="F4613" i="57"/>
  <c r="F4615" i="57"/>
  <c r="F4616" i="57"/>
  <c r="F4617" i="57"/>
  <c r="F4618" i="57"/>
  <c r="F4619" i="57"/>
  <c r="F4620" i="57"/>
  <c r="F4621" i="57"/>
  <c r="F4622" i="57"/>
  <c r="F4623" i="57"/>
  <c r="F4624" i="57"/>
  <c r="F4625" i="57"/>
  <c r="F4626" i="57"/>
  <c r="F4627" i="57"/>
  <c r="F4628" i="57"/>
  <c r="F4629" i="57"/>
  <c r="F4630" i="57"/>
  <c r="F4631" i="57"/>
  <c r="F4632" i="57"/>
  <c r="F4633" i="57"/>
  <c r="F4634" i="57"/>
  <c r="F4635" i="57"/>
  <c r="F4636" i="57"/>
  <c r="F4637" i="57"/>
  <c r="F4638" i="57"/>
  <c r="F4639" i="57"/>
  <c r="F4640" i="57"/>
  <c r="F4641" i="57"/>
  <c r="F4642" i="57"/>
  <c r="F4643" i="57"/>
  <c r="F4644" i="57"/>
  <c r="F4645" i="57"/>
  <c r="F4646" i="57"/>
  <c r="F4647" i="57"/>
  <c r="F4648" i="57"/>
  <c r="F4649" i="57"/>
  <c r="F4650" i="57"/>
  <c r="F4651" i="57"/>
  <c r="F4652" i="57"/>
  <c r="F4653" i="57"/>
  <c r="F4654" i="57"/>
  <c r="F4655" i="57"/>
  <c r="F4656" i="57"/>
  <c r="F4657" i="57"/>
  <c r="F4658" i="57"/>
  <c r="F4659" i="57"/>
  <c r="F4662" i="57"/>
  <c r="F4664" i="57"/>
  <c r="F4665" i="57"/>
  <c r="F4666" i="57"/>
  <c r="F4667" i="57"/>
  <c r="F4668" i="57"/>
  <c r="F4669" i="57"/>
  <c r="F4670" i="57"/>
  <c r="F4671" i="57"/>
  <c r="F4672" i="57"/>
  <c r="F4673" i="57"/>
  <c r="F4674" i="57"/>
  <c r="F4675" i="57"/>
  <c r="F4676" i="57"/>
  <c r="F4677" i="57"/>
  <c r="F4678" i="57"/>
  <c r="F4679" i="57"/>
  <c r="F4680" i="57"/>
  <c r="F4681" i="57"/>
  <c r="F4682" i="57"/>
  <c r="F4683" i="57"/>
  <c r="F4684" i="57"/>
  <c r="F4685" i="57"/>
  <c r="F4686" i="57"/>
  <c r="F4687" i="57"/>
  <c r="F4688" i="57"/>
  <c r="F4689" i="57"/>
  <c r="F4690" i="57"/>
  <c r="F4691" i="57"/>
  <c r="F4692" i="57"/>
  <c r="F4693" i="57"/>
  <c r="F4694" i="57"/>
  <c r="F4695" i="57"/>
  <c r="F4696" i="57"/>
  <c r="F4697" i="57"/>
  <c r="F4698" i="57"/>
  <c r="F4699" i="57"/>
  <c r="F4700" i="57"/>
  <c r="F4701" i="57"/>
  <c r="F4702" i="57"/>
  <c r="F4703" i="57"/>
  <c r="F4704" i="57"/>
  <c r="F4705" i="57"/>
  <c r="F4706" i="57"/>
  <c r="F4707" i="57"/>
  <c r="F4708" i="57"/>
  <c r="F4709" i="57"/>
  <c r="F4710" i="57"/>
  <c r="F4711" i="57"/>
  <c r="F4712" i="57"/>
  <c r="F4713" i="57"/>
  <c r="F4714" i="57"/>
  <c r="F4715" i="57"/>
  <c r="F4716" i="57"/>
  <c r="F4717" i="57"/>
  <c r="F4718" i="57"/>
  <c r="F4719" i="57"/>
  <c r="F4720" i="57"/>
  <c r="F4721" i="57"/>
  <c r="F4722" i="57"/>
  <c r="F4723" i="57"/>
  <c r="F4724" i="57"/>
  <c r="F4725" i="57"/>
  <c r="F4726" i="57"/>
  <c r="F4727" i="57"/>
  <c r="F4728" i="57"/>
  <c r="F4729" i="57"/>
  <c r="F4730" i="57"/>
  <c r="F4731" i="57"/>
  <c r="F4732" i="57"/>
  <c r="F4733" i="57"/>
  <c r="F4734" i="57"/>
  <c r="F4735" i="57"/>
  <c r="F4736" i="57"/>
  <c r="F4737" i="57"/>
  <c r="F4738" i="57"/>
  <c r="F4739" i="57"/>
  <c r="F4740" i="57"/>
  <c r="F4741" i="57"/>
  <c r="F4742" i="57"/>
  <c r="F4743" i="57"/>
  <c r="F4744" i="57"/>
  <c r="F4745" i="57"/>
  <c r="F4746" i="57"/>
  <c r="F4747" i="57"/>
  <c r="F4748" i="57"/>
  <c r="F4749" i="57"/>
  <c r="I7" i="57" l="1"/>
  <c r="C35" i="36" l="1"/>
  <c r="C34" i="36" l="1"/>
  <c r="C37" i="34"/>
  <c r="C36" i="39"/>
  <c r="E30" i="36"/>
  <c r="B36" i="39"/>
  <c r="E32" i="33" l="1"/>
  <c r="D8" i="57"/>
  <c r="C38" i="34"/>
  <c r="D30" i="36"/>
  <c r="D36" i="39"/>
  <c r="D44" i="37"/>
  <c r="F30" i="36"/>
  <c r="E36" i="39"/>
  <c r="C30" i="36"/>
  <c r="C44" i="37"/>
  <c r="C8" i="57"/>
  <c r="B44" i="37" l="1"/>
  <c r="C32" i="33"/>
  <c r="D32" i="33"/>
  <c r="E8" i="57"/>
  <c r="E44" i="37"/>
  <c r="F32" i="33"/>
  <c r="F36" i="39"/>
  <c r="E31" i="34"/>
  <c r="F44" i="37"/>
  <c r="G32" i="33"/>
  <c r="B8" i="57"/>
  <c r="G8" i="57" s="1"/>
  <c r="G31" i="34" l="1"/>
  <c r="F31" i="34"/>
  <c r="D31" i="34"/>
  <c r="H8" i="57" l="1"/>
  <c r="I8" i="57"/>
  <c r="F8" i="57"/>
  <c r="C44" i="38" l="1"/>
  <c r="C31" i="34"/>
  <c r="F44" i="38"/>
  <c r="B44" i="38" l="1"/>
  <c r="E44" i="38"/>
  <c r="D44" i="38"/>
</calcChain>
</file>

<file path=xl/sharedStrings.xml><?xml version="1.0" encoding="utf-8"?>
<sst xmlns="http://schemas.openxmlformats.org/spreadsheetml/2006/main" count="5591" uniqueCount="1767">
  <si>
    <t>Obligación</t>
  </si>
  <si>
    <t>Pago</t>
  </si>
  <si>
    <t>CONGRESO DE LA REPÚBLICA</t>
  </si>
  <si>
    <t>PRESIDENCIA DE LA REPÚBLICA</t>
  </si>
  <si>
    <t>PLANEACIÓN</t>
  </si>
  <si>
    <t>INFORMACIÓN ESTADÍSTICA</t>
  </si>
  <si>
    <t>EMPLEO PÚBLICO</t>
  </si>
  <si>
    <t>RELACIONES EXTERIORES</t>
  </si>
  <si>
    <t>JUSTICIA Y DEL DERECHO</t>
  </si>
  <si>
    <t>HACIENDA</t>
  </si>
  <si>
    <t>SERVICIO DE LA DEUDA PÚBLICA NACIONAL</t>
  </si>
  <si>
    <t>DEFENSA Y POLICÍA</t>
  </si>
  <si>
    <t>AGRICULTURA Y DESARROLLO RURAL</t>
  </si>
  <si>
    <t>SALUD Y PROTECCIÓN SOCIAL</t>
  </si>
  <si>
    <t>MINAS Y ENERGÍA</t>
  </si>
  <si>
    <t>EDUCACIÓN</t>
  </si>
  <si>
    <t>TECNOLOGÍAS DE LA INFORMACIÓN Y LAS COMUNICACIONES</t>
  </si>
  <si>
    <t>TRANSPORTE</t>
  </si>
  <si>
    <t>ORGANISMOS DE CONTROL</t>
  </si>
  <si>
    <t>RAMA JUDICIAL</t>
  </si>
  <si>
    <t>REGISTRADURÍA</t>
  </si>
  <si>
    <t>FISCALÍA</t>
  </si>
  <si>
    <t>AMBIENTE Y DESARROLLO SOSTENIBLE</t>
  </si>
  <si>
    <t>CULTURA</t>
  </si>
  <si>
    <t>COMERCIO, INDUSTRIA Y TURISMO</t>
  </si>
  <si>
    <t>TRABAJO</t>
  </si>
  <si>
    <t>INTERIOR</t>
  </si>
  <si>
    <t>CIENCIA, TECNOLOGÍA E INNOVACIÓN</t>
  </si>
  <si>
    <t>VIVIENDA, CIUDAD Y TERRITORIO</t>
  </si>
  <si>
    <t>INCLUSIÓN SOCIAL Y RECONCILIACIÓN</t>
  </si>
  <si>
    <t>INTELIGENCIA</t>
  </si>
  <si>
    <t>DEPORTE Y RECREACIÓN</t>
  </si>
  <si>
    <t>SISTEMA INTEGRAL DE VERDAD, JUSTICIA, REPARACIÓN Y NO REPETICIÓN</t>
  </si>
  <si>
    <t>010101 Senado de la República</t>
  </si>
  <si>
    <t>A-Inversión</t>
  </si>
  <si>
    <t>010102 Cámara de Representantes</t>
  </si>
  <si>
    <t>020101 Presidencia de la República</t>
  </si>
  <si>
    <t>021300 Agencia Nacional Inmobiliaria Virgilio Barco Vargas</t>
  </si>
  <si>
    <t>030101 Departamento Nacional de Planeación</t>
  </si>
  <si>
    <t>120101 Ministerio de Justicia y del Derecho</t>
  </si>
  <si>
    <t>131500 Fondo Adaptación</t>
  </si>
  <si>
    <t>151900 Hospital Militar</t>
  </si>
  <si>
    <t>152000 Agencia Logística de las Fuerzas Militares</t>
  </si>
  <si>
    <t>160101 Policía Nacional</t>
  </si>
  <si>
    <t>160102 Policía Nacional - Salud</t>
  </si>
  <si>
    <t>171700 Agencia Nacional de Tierras - ANT</t>
  </si>
  <si>
    <t>171800 Agencia de Desarrollo Rural - ADR</t>
  </si>
  <si>
    <t>210300 Servicio Geológico Colombiano</t>
  </si>
  <si>
    <t>230101 Ministerio de Tecnologías de la Información y las Comunicaciones</t>
  </si>
  <si>
    <t>240101 Ministerio de Transporte</t>
  </si>
  <si>
    <t>241300 Agencia Nacional de Infraestructura</t>
  </si>
  <si>
    <t>241400 Unidad de Planeación del Sector de Infraestructura de Transporte</t>
  </si>
  <si>
    <t>241500 Comision de Regulacion de Infraestructura y Transporte</t>
  </si>
  <si>
    <t>241600 Agencia Nacional de Seguridad Vial</t>
  </si>
  <si>
    <t>250101 Procuraduría General de la Nación</t>
  </si>
  <si>
    <t>250105 Instituto Estudios del Ministerio Público</t>
  </si>
  <si>
    <t>270102 Consejo Superior de la Judicatura</t>
  </si>
  <si>
    <t>270103 Corte Suprema de Justicia</t>
  </si>
  <si>
    <t>270104 Consejo de Estado</t>
  </si>
  <si>
    <t>270105 Corte Constitucional</t>
  </si>
  <si>
    <t>270108 Tribunales y Juzgados</t>
  </si>
  <si>
    <t>290101 Fiscalía General de la Nación</t>
  </si>
  <si>
    <t>350102 Dirección General de Comercio Exterior</t>
  </si>
  <si>
    <t>350200 Superintendencia de Sociedades</t>
  </si>
  <si>
    <t>350300 Superintendencia de Industria y Comercio</t>
  </si>
  <si>
    <t>360101 Ministerio del Trabajo</t>
  </si>
  <si>
    <t>370101 Ministerio del Interior</t>
  </si>
  <si>
    <t>370800 Unidad Nacional de Protección - UNP</t>
  </si>
  <si>
    <t>370900 Dirección Nacional de Bomberos</t>
  </si>
  <si>
    <t>380100 Comisión Nacional del Servicio Civil</t>
  </si>
  <si>
    <t>410500 Centro de Memoria Histórica</t>
  </si>
  <si>
    <t>Miles de millones de pesos corrientes</t>
  </si>
  <si>
    <t>Concepto</t>
  </si>
  <si>
    <t>Apropiación 
Vigente</t>
  </si>
  <si>
    <t>Compromiso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</si>
  <si>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</si>
  <si>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</si>
  <si>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</si>
  <si>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</si>
  <si>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</si>
  <si>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</si>
  <si>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</si>
  <si>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</si>
  <si>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</si>
  <si>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</si>
  <si>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</si>
  <si>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</si>
  <si>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</si>
  <si>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</si>
  <si>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</si>
  <si>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</si>
  <si>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</si>
  <si>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</si>
  <si>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</si>
  <si>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</si>
  <si>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</si>
  <si>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</si>
  <si>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</si>
  <si>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</si>
  <si>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</si>
  <si>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</si>
  <si>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</si>
  <si>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</si>
  <si>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</si>
  <si>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</si>
  <si>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</si>
  <si>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</si>
  <si>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</si>
  <si>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</si>
  <si>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</si>
  <si>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</si>
  <si>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</si>
  <si>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</si>
  <si>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</si>
  <si>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</si>
  <si>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Miles de millones de pesos</t>
  </si>
  <si>
    <t>Sector</t>
  </si>
  <si>
    <t xml:space="preserve">TOTAL PGN </t>
  </si>
  <si>
    <t>TOTAL</t>
  </si>
  <si>
    <t>01-01-01-- SALARIO</t>
  </si>
  <si>
    <t>01-01-02-- CONTRIBUCIONES INHERENTES A LA NÓMINA</t>
  </si>
  <si>
    <t>01-01-03-- REMUNERACIONES NO CONSTITUTIVAS DE FACTOR SALARIAL</t>
  </si>
  <si>
    <t>03-03-01-020- FONDO DE FOMENTO AGROPECUARIO DECRETO LEY  1279 DE 1994</t>
  </si>
  <si>
    <t>03-04-02-004- BONOS PENSIONALES (DE PENSIONES)</t>
  </si>
  <si>
    <t>03-04-02-012- INCAPACIDADES Y LICENCIAS DE MATERNIDAD Y PATERNIDAD (NO DE PENSIONES)</t>
  </si>
  <si>
    <t>03-04-02-080- MESADAS PENSIONALES DEL IDEMA (DE PENSIONES)</t>
  </si>
  <si>
    <t>03-06-01-001- FORTALECIMIENTO DE LAS ASOCIACIONES Y LIGAS DE CONSUMIDORES (LEY 73 DE 1981 Y DECRETO 1320 DE 1982)</t>
  </si>
  <si>
    <t>08-01--- IMPUESTOS</t>
  </si>
  <si>
    <t>08-03--- TASAS Y DERECHOS ADMINISTRATIVOS</t>
  </si>
  <si>
    <t>08-04-01-- CUOTA DE FISCALIZACIÓN Y AUDITAJE</t>
  </si>
  <si>
    <t>01-02-01-- SALARIO</t>
  </si>
  <si>
    <t>01-02-03-- REMUNERACIONES NO CONSTITUTIVAS DE FACTOR SALARIAL</t>
  </si>
  <si>
    <t>03-04-02-001- MESADAS PENSIONALES (DE PENSIONES)</t>
  </si>
  <si>
    <t>03-04-02-002- CUOTAS PARTES PENSIONALES (DE PENSIONES)</t>
  </si>
  <si>
    <t>03-04-02-022- PROGRAMAS DE VIVIENDA Y OTROS (NO DE PENSIONES)</t>
  </si>
  <si>
    <t>08-05--- MULTAS, SANCIONES E INTERESES DE MORA</t>
  </si>
  <si>
    <t>03-03-01-034- FORTALECIMIENTO A LA CONSULTA PREVIA. CONVENIO 169 OIT, LEY 21 DE 1991, LEY 70 DE 1993</t>
  </si>
  <si>
    <t>03-03-04-016- A INSTITUTOS DE INVESTIGACIÓN LEY 99 DE 1993</t>
  </si>
  <si>
    <t>01-01-04-- OTROS GASTOS DE PERSONAL - DISTRIBUCIÓN PREVIO CONCEPTO DGPPN</t>
  </si>
  <si>
    <t>03-03-01-999- OTRAS TRANSFERENCIAS - DISTRIBUCIÓN PREVIO CONCEPTO DGPPN</t>
  </si>
  <si>
    <t>Entidad/Detalle</t>
  </si>
  <si>
    <t>Porcentaje de Ejecución</t>
  </si>
  <si>
    <t>Comp/ Aprop</t>
  </si>
  <si>
    <t>Oblig/ Aprop</t>
  </si>
  <si>
    <t>Pago/ Aprop</t>
  </si>
  <si>
    <t>CUADRO No. 8</t>
  </si>
  <si>
    <t>Rezago</t>
  </si>
  <si>
    <t>Rezago 
por pagar</t>
  </si>
  <si>
    <t>Ejecución %</t>
  </si>
  <si>
    <t>Pago/Rezago</t>
  </si>
  <si>
    <t>(3)=(1-2)</t>
  </si>
  <si>
    <t>(4)=(2/1)</t>
  </si>
  <si>
    <t>Funcionamiento</t>
  </si>
  <si>
    <t>Inversión</t>
  </si>
  <si>
    <t>Gastos por Tributos, Multas, Sanciones e Intereses de Mora</t>
  </si>
  <si>
    <t>03-11-03-001- SUBSIDIO LIQUIDACIONES LEYES 550 DE 1999 Y 1116 DE 2006.</t>
  </si>
  <si>
    <t>03-03-02-005- RECURSOS A MUNICIPIOS, ESPECTÁCULOS PÚBLICOS ART. 7 DE LA LEY 1493 DEL 26 DE DICIEMBRE DE 2011</t>
  </si>
  <si>
    <t>07-01--- CESANTÍAS</t>
  </si>
  <si>
    <t>03-03-01-024- TRANSFERENCIA AL HOSPITAL MILITAR CENTRAL</t>
  </si>
  <si>
    <t>03-03-04-015- FONDO NACIONAL DE EMERGENCIAS</t>
  </si>
  <si>
    <t>03-04-02-013- ASIGNACIONES DE RETIRO (NO DE PENSIONES)</t>
  </si>
  <si>
    <t>03-03-04-048- ESCUELA NACIONAL DEL DEPORTE - ART. 51 DECRETO 2845 DE 1984</t>
  </si>
  <si>
    <t>03-03-04-017- A UNIVERSIDADES PARA FUNCIONAMIENTO LEY 30 DE 1992 ARTÍCULO 86</t>
  </si>
  <si>
    <t>03-04-02-007- FONDO NACIONAL DE PRESTACIONES SOCIALES DEL MAGISTERIO (DE PENSIONES)</t>
  </si>
  <si>
    <t>03-11-05-001- FUNDACIÓN COLEGIO MAYOR DE SAN BARTOLOMÉ (LEY 72/83)</t>
  </si>
  <si>
    <t>03-03-04-001- TRANSFERENCIAS BIENESTAR UNIVERSITARIO (LEY 30 DE 1992)</t>
  </si>
  <si>
    <t>03-03-01-075- PAGOS BENEFICIARIOS FUNDACIÓN SAN JUAN DE DIOS DERIVADOS DEL FALLO SU-484 2008 CORTE CONSTITUCIONAL</t>
  </si>
  <si>
    <t>03-03-02-030- PARTICIPACIÓN IVA - DEPARTAMENTO DEL AMAZONAS</t>
  </si>
  <si>
    <t>03-03-02-031- PARTICIPACIÓN IVA - DEPARTAMENTO DEL ARAUCA</t>
  </si>
  <si>
    <t>03-03-02-032- PARTICIPACIÓN IVA - DEPARTAMENTO DEL CASANARE</t>
  </si>
  <si>
    <t>03-03-02-033- PARTICIPACIÓN IVA - DEPARTAMENTO DEL GUAINÍA</t>
  </si>
  <si>
    <t>03-03-02-034- PARTICIPACIÓN IVA - DEPARTAMENTO DEL GUAVIARE</t>
  </si>
  <si>
    <t>03-03-02-035- PARTICIPACIÓN IVA - DEPARTAMENTO DEL PUTUMAYO</t>
  </si>
  <si>
    <t>03-03-02-036- PARTICIPACIÓN IVA - DEPARTAMENTO DEL VAUPÉS</t>
  </si>
  <si>
    <t>03-03-02-037- PARTICIPACIÓN IVA - DEPARTAMENTO DEL VICHADA</t>
  </si>
  <si>
    <t>03-03-05-003- PARTICIPACIÓN PARA PROPÓSITO GENERAL</t>
  </si>
  <si>
    <t>03-03-05-007- RESGUARDOS INDÍGENAS - ASIGNACIONES ESPECIALES</t>
  </si>
  <si>
    <t>03-04-03-001- FONDO NACIONAL DE PENSIONES DE LAS ENTIDADES TERRITORIALES LEY 549 DE 1999 (DE PENSIONES)</t>
  </si>
  <si>
    <t>03-11-06-003- TRANSFERENCIAS  A FOGAFIN, PASIVOS CONTINGENTES DERIVADOS DE LA VENTA DE ACCIONES BANCO POPULAR Y BANCO DE COLOMBIA . ART 31. LEY 35 DE 1993, DECRETO 2049 DE 1993 Y 1118  DE 1995</t>
  </si>
  <si>
    <t>03-03-01-032- FONDO NACIONAL DE SEGURIDAD Y CONVIVENCIA CIUDADANA -FONSECON</t>
  </si>
  <si>
    <t>03-03-02-025- ORGANIZACIÓN Y FUNCIONAMIENTO DEPARTAMENTO DEL GUAINÍA</t>
  </si>
  <si>
    <t>03-12-01-001- MEDIDAS DE PROTECCIÓN UNP- APOYO DE TRANSPORTE, TRASTEO Y DE REUBICACIÓN TEMPORAL</t>
  </si>
  <si>
    <t>03-03-01-028- FONDO PARA LA LUCHA CONTRA LAS DROGAS</t>
  </si>
  <si>
    <t>03-03-01-078- DEFENSA DE LOS INTERESES DEL ESTADO EN CONTROVERSIAS INTERNACIONALES</t>
  </si>
  <si>
    <t>03-03-01-008- FONDO PARA LA DEFENSA DE LOS DERECHOS E INTERESES COLECTIVOS -LEY 472 DE 1998.</t>
  </si>
  <si>
    <t>03-03-01-068- COMISIÓN DE BÚSQUEDA DE PERSONAS DESAPARECIDAS LEY 589 DE 2000</t>
  </si>
  <si>
    <t>03-04-02-016- SERVICIOS MÉDICOS, EDUCATIVOS, RECREATIVOS, Y CULTURALES PARA FUNCIONARIOS DE LA CONTRALORÍA GENERAL DE LA REPÚBLICA (ART. 90 Y 91 LEY 106 DE 1993) (NO DE PENSIONES)</t>
  </si>
  <si>
    <t>03-11-01-003- PROGRAMA EMERGENCIA SANITARIA</t>
  </si>
  <si>
    <t>03-04-02-006- FONDO PRESTACIONES DE LOS PENSIONADOS DE LAS EMPRESAS PRODUCTORAS DE METALES DEL CHOCÓ LEY 50 DE 1990 (DE PENSIONES)</t>
  </si>
  <si>
    <t>03-04-02-079- MESADAS PENSIONALES DE LAS EMPRESAS DE OBRAS SANITARIAS EMPOS (DE PENSIONES)</t>
  </si>
  <si>
    <t>03-04-03-004- FINANCIACIÓN PENSIONES RÉGIMEN DE PRIMA MEDIA CON PRESTACIÓN DEFINIDA COLPENSIONES LEY 1151 DE 2007 (DE PENSIONES)</t>
  </si>
  <si>
    <t>03-03-05-008- AGUA POTABLE Y SANEAMIENTO BÁSICO</t>
  </si>
  <si>
    <t>08-04-02-- CONTRIBUCIÓN - SUPERINTENDENCIA FINANCIERA DE COLOMBIA</t>
  </si>
  <si>
    <t>03-04-02-037- BIENESTAR SOCIAL AFILIADOS DE LA CAJA DE RETIRO DE LAS FUERZAS MILITARES Y LA CAJA DE SUELDOS DE RETIRO DE LA POLICÍA NACIONAL, DECRETOS 2002 Y 2003 DE 1984 (NO DE PENSIONES)</t>
  </si>
  <si>
    <t>03-03-05-001- PARTICIPACIÓN PARA EDUCACIÓN - DISTRIBUCIÓN PREVIO CONCEPTO DNP</t>
  </si>
  <si>
    <t>03-04-03-005- OTROS RECURSOS PARA SEGURIDAD SOCIAL</t>
  </si>
  <si>
    <t>08-04-03-- CONTRIBUCIÓN NACIONAL DE VALORIZACIÓN</t>
  </si>
  <si>
    <t>03-03-01-054- FONDO PARA LOS NOTARIOS DE INSUFICIENTES INGRESOS. DECRETO 1672 DE 1997</t>
  </si>
  <si>
    <t>03-08-01-002- TRANSFERENCIA CONVENIOS ICETEX</t>
  </si>
  <si>
    <t>03-06-01-005- ASOCIACIÓN COLOMBIANA DE UNIVERSIDADES -ASCUN-</t>
  </si>
  <si>
    <t>03-08-01-001- CRÉDITOS EDUCATIVOS DE EXCELENCIA</t>
  </si>
  <si>
    <t>03-04-02-036- PROGRAMA DE SALUD OCUPACIONAL (NO DE PENSIONES)</t>
  </si>
  <si>
    <t>08-02--- ESTAMPILLAS</t>
  </si>
  <si>
    <t>03-01-04-002- PROGRAMA DE SEGUROS PARA EL SECTOR EXPORTADOR</t>
  </si>
  <si>
    <t>03-03-05-005- PROGRAMAS DE ALIMENTACIÓN ESCOLAR - ASIGNACIONES ESPECIALES</t>
  </si>
  <si>
    <t>03-04-03-007- PAGOS EXCEPCIONALES DE EXTRABAJADORES DE LA FUNDACIÓN SAN JUAN DE DIOS (DE PENSIONES)</t>
  </si>
  <si>
    <t>06-03-01-002- FONDO DE ORGANISMOS FINANCIEROS INTERNACIONALES - FOFI, LEY 318 DE 1996</t>
  </si>
  <si>
    <t>07-04--- DEVOLUCIONES TRIBUTARIAS</t>
  </si>
  <si>
    <t>03-01-02-001- SUBVENCIONES A SATENA S.A. COMO ÚNICO OPERADOR DE RUTAS SOCIALES. (ART. 240 LEY 1753 DE 2015)</t>
  </si>
  <si>
    <t>03-04-01-006- DERECHOS DE LOS SOLDADOS CUANDO RECIBEN LESIONES PERMANENTES, LITERAL F, ART. 40, LEY 48 DE 1993 (NO DE PENSIONES)</t>
  </si>
  <si>
    <t>01-02-04-- OTROS GASTOS DE PERSONAL - DISTRIBUCIÓN PREVIO CONCEPTO DGPPN</t>
  </si>
  <si>
    <t>07-03--- DEPÓSITO EN PRENDA</t>
  </si>
  <si>
    <t>03-03-04-006- TRANSFERENCIAS DE EXCEDENTES FINANCIEROS A LA NACIÓN (ART. 16 EOP)</t>
  </si>
  <si>
    <t>03-03-02-003- ASISTENCIA ANCIANOS, NIÑOS ADOPTIVOS Y POBLACIÓN DESPROTEGIDA LEY 1251 DE 2002</t>
  </si>
  <si>
    <t>03-03-02-013- APORTES A PROGRAMAS DE PREVENCIÓN Y CONTROL DE ENFERMEDADES TRANSMITIDAS POR VECTORES</t>
  </si>
  <si>
    <t>03-03-04-018- TRIBUNALES DE ÉTICA MÉDICA, ODONTOLOGÍA Y ENFERMERÍA</t>
  </si>
  <si>
    <t>03-03-05-002- PARTICIPACIÓN PARA SALUD - DISTRIBUCIÓN PREVIO CONCEPTO DNP</t>
  </si>
  <si>
    <t>03-04-01-001- MESADAS PENSIONALES ENFERMOS DE LEPRA (LEY 148 DE 1961) (DE PENSIONES)</t>
  </si>
  <si>
    <t>03-04-01-009- PROGRAMA ATENCIÓN ÁREAS MARGINADAS Y POBLACIÓN DISPERSA (LEY 100 DE 1993) (NO DE PENSIONES)</t>
  </si>
  <si>
    <t>03-11-01-002- PLAN NACIONAL DE SALUD RURAL</t>
  </si>
  <si>
    <t>03-03-01-002- TRANSFERIR A LA UPME LEY 143 DE 1994</t>
  </si>
  <si>
    <t>03-04-02-010- APORTES PREVISIÓN PENSIONES VEJEZ JUBILADOS (DE PENSIONES)</t>
  </si>
  <si>
    <t>03-03-04-009- LEY 37 DE 1987 - APORTES CONSERVATORIO DEL TOLIMA.</t>
  </si>
  <si>
    <t>03-03-04-031- CUERPOS CONSULTIVOS</t>
  </si>
  <si>
    <t>03-03-04-037- COLEGIO BOYACÁ (DECRETO 3176 DE 2005 ARTÍCULO 2)</t>
  </si>
  <si>
    <t>03-03-04-059- RECURSOS PARA TRANSFERIR A INSTITUCIONES DE EDUCACIÓN SUPERIOR PÚBLICAS, ARTÍCULO 142 DE LA LEY 1819 DE 2016.</t>
  </si>
  <si>
    <t>03-04-02-031- FONDO NACIONAL DE PRESTACIONES SOCIALES DEL MAGISTERIO (NO DE PENSIONES)</t>
  </si>
  <si>
    <t>03-04-02-083- RECURSOS PARA TRANSFERIR AL FONDO NACIONAL DE PRESTACIONES SOCIALES DEL MAGISTERIO, PREVIA REVISIÓN FALTANTE DE CESANTÍAS</t>
  </si>
  <si>
    <t>03-06-01-002- PROGRAMAS DE REHABILITACIÓN PARA ADULTOS CIEGOS - CONVENIO CON EL CENTRO DE REHABILITACIÓN PARA ADULTOS CIEGOS -CRAC-</t>
  </si>
  <si>
    <t>03-06-01-017- CUERPOS CONSULTIVOS</t>
  </si>
  <si>
    <t>03-03-01-011- TRANSFERIR A LA AGENCIA NACIONAL DEL ESPECTRO ARTICULO 31 LEY 1341 DE 2009 Y ARTICULO 6O. DEL DECRETO 4169 DE 2011</t>
  </si>
  <si>
    <t>03-03-01-012- TRANSFERIR A LA SUPERINTENDENCIA DE INDUSTRIA Y COMERCIO DECRETOS 1130 Y 1620 DE 1999 Y 2003.  LEYES 1341 Y 1369 DE 2009</t>
  </si>
  <si>
    <t xml:space="preserve">03-11-07-002- TRANSFERENCIA  PARA FINANCIAMIENTO DEL SERVICIO POSTAL UNIVERSAL </t>
  </si>
  <si>
    <t>03-03-01-006- FONDO DE CAPACITACIÓN Y PUBLICACIONES CONTRALORÍA GENERAL DE LA REPÚBLICA - DECRETO 267 DE 2000 Y LEY 1807 DE 2016</t>
  </si>
  <si>
    <t>03-03-04-028- RECURSOS A BANCOLDEX</t>
  </si>
  <si>
    <t>03-04-02-082- MESADAS PENSIONALES DE LA SUPERINTENDENCIA DE SOCIEDADES A TRAVÉS DEL FOPEP (DE PENSIONES)</t>
  </si>
  <si>
    <t>03-03-04-019- CONSEJO NACIONAL DEL TRABAJO SOCIAL</t>
  </si>
  <si>
    <t>03-04-02-032- AUXILIO SINDICAL (NO DE PENSIONES)</t>
  </si>
  <si>
    <t>03-03-01-033- FONDO NACIONAL PARA LA LUCHA CONTRA LA TRATA DE PERSONAS. LEY 985 DE 2005 Y DECRETO 4319 DE 2006</t>
  </si>
  <si>
    <t>03-03-02-014- PUEBLO NUKAK MAKU (ARTÍCULO 35 DECRETO 1953 DE 2014)</t>
  </si>
  <si>
    <t>03-03-02-024- ORGANIZACIÓN Y FUNCIONAMIENTO DEPARTAMENTO DEL AMAZONAS</t>
  </si>
  <si>
    <t>03-03-02-026- ORGANIZACIÓN Y FUNCIONAMIENTO DEPARTAMENTO DEL GUAVIARE</t>
  </si>
  <si>
    <t>03-03-02-027- ORGANIZACIÓN Y FUNCIONAMIENTO DEPARTAMENTO DEL VAUPÉS</t>
  </si>
  <si>
    <t>03-03-02-028- ORGANIZACIÓN Y FUNCIONAMIENTO DEPARTAMENTO DEL VICHADA</t>
  </si>
  <si>
    <t>03-06-01-008- CENTRO INTERNACIONAL DE FÍSICA (DECRETO 267 DE 1984)</t>
  </si>
  <si>
    <t>03-06-01-009- CENTRO INTERNACIONAL DE INVESTIGACIONES MÉDICAS - CIDEIM (DECRETO 578 DE 1990)</t>
  </si>
  <si>
    <t>06-01-04-004- PRÉSTAMOS POR CALAMIDAD DOMÉSTICA</t>
  </si>
  <si>
    <t>01-01-05-- PERSONAL EXTRANJERO EN CONSULADOS Y EMBAJADAS (LOCAL)</t>
  </si>
  <si>
    <t>Cuadro No. 1</t>
  </si>
  <si>
    <t>Cuadro No. 2</t>
  </si>
  <si>
    <t>Cuadro No. 3</t>
  </si>
  <si>
    <t xml:space="preserve">Ejecución del Presupuesto General de la Nación </t>
  </si>
  <si>
    <t>Cuadro No. 4</t>
  </si>
  <si>
    <t xml:space="preserve">Ejecución Presupuesto General de la Nación por sectores </t>
  </si>
  <si>
    <t>Cuadro No. 5</t>
  </si>
  <si>
    <t>Cuadro No. 6</t>
  </si>
  <si>
    <t>Cuadro No. 7</t>
  </si>
  <si>
    <t>Ejecución del Presupuesto General de la Nación detallado por sector, entidad y rubro presupuestal</t>
  </si>
  <si>
    <t>03-03-01-065- APOYO A LAS DISPOSICIONES PARA GARANTIZAR EL PLENO EJERCICIO DE LOS DERECHOS DE LAS PERSONAS CON DISCAPACIDAD. LEY 1618 DE 2013</t>
  </si>
  <si>
    <t>03-04-02-085- COMPENSACIÓN POR MUERTE</t>
  </si>
  <si>
    <t>03-04-01-014- ALIMENTACIÓN PARA INTERNOS</t>
  </si>
  <si>
    <t>03-03-05-006- FONPET - ASIGNACIONES ESPECIALES</t>
  </si>
  <si>
    <t>03-11-03-005- TRANSFERENCIA A COLJUEGOS</t>
  </si>
  <si>
    <t>09-01-02-- PRÉSTAMOS</t>
  </si>
  <si>
    <t>09-02-01-- TÍTULOS DE DEUDA</t>
  </si>
  <si>
    <t>09-02-02-- PRÉSTAMOS</t>
  </si>
  <si>
    <t>09-03-01-- TÍTULOS DE DEUDA</t>
  </si>
  <si>
    <t>10-01-01-- TÍTULOS DE DEUDA</t>
  </si>
  <si>
    <t>10-01-02-- PRÉSTAMOS</t>
  </si>
  <si>
    <t>10-01-03-- OTRAS CUENTAS POR PAGAR</t>
  </si>
  <si>
    <t>10-02-01-- TÍTULOS DE DEUDA</t>
  </si>
  <si>
    <t>10-02-02-- PRÉSTAMOS</t>
  </si>
  <si>
    <t>10-03-01-- TÍTULOS DE DEUDA</t>
  </si>
  <si>
    <t>03-11-01-004- FINANCIACIÓN DE BENEFICIARIOS DEL RÉGIMEN SUBSIDIADO EN SALUD. ART.10 DE LA LEY 1122 DE 2017</t>
  </si>
  <si>
    <t>03-11-01-006- TRANSFERENCIA AL SANATORIO DE CONTRATACIÓN</t>
  </si>
  <si>
    <t>03-11-01-007- TRANSFERENCIA AL SANATORIO DE AGUA DE DIOS</t>
  </si>
  <si>
    <t>03-11-01-008- TRANSFERENCIA AL CENTRO DERMATOLÓGICO FEDERICO LLERAS ACOSTA</t>
  </si>
  <si>
    <t>10-04-01-- APORTES AL FONDO DE CONTINGENCIAS</t>
  </si>
  <si>
    <t>06-01-04-008- PRÉSTAMOS DIRECTOS LEY 106 DE 1933</t>
  </si>
  <si>
    <t>03-11-09-001- TRANSFERENCIA A ARTESANÍAS DE COLOMBIA S.A.</t>
  </si>
  <si>
    <t>03-04-02-088- FONDO DE PENSIONES PÚBLICAS DEL NIVEL NACIONAL – MINISTERIO DE OBRAS PÚBLICAS Y TRANSPORTE (DE PENSIONES)</t>
  </si>
  <si>
    <t>440101 Jurisdicción Especial para la Paz</t>
  </si>
  <si>
    <t>021402 Dirección de Sustitución de Cultivos de Uso Ilícito</t>
  </si>
  <si>
    <t>Servicio de la Deuda</t>
  </si>
  <si>
    <t>TOTAL SIN DEUDA</t>
  </si>
  <si>
    <t>03-04-02-077- MESADAS PENSIONALES - ZONAS FRANCAS (DE PENSIONES)</t>
  </si>
  <si>
    <t>03-03-01-051- FONDO DE PROGRAMAS ESPECIALES PARA LA PAZ</t>
  </si>
  <si>
    <t>03-03-01-023- PROGRAMA DE DESMOVILIZACIÓN Y SOMETIMIENTO (DECRETO 128 DE 2003 Y 965 DE 2020)</t>
  </si>
  <si>
    <t>06-01-04-009- PRÉSTAMOS EDUCATIVOS</t>
  </si>
  <si>
    <t>08-04-07-- CONTRIBUCIÓN DE VIGILANCIA – SUPERINTENDENCIA NACIONAL DE SALUD</t>
  </si>
  <si>
    <t>06-01-04-011- PRÉSTAMOS DE CONSUMO</t>
  </si>
  <si>
    <t>03-03-01-083- APOYO A ACTIVIDADES DEL MINTIC. ART 22 LEY 1978 DE 2019</t>
  </si>
  <si>
    <t>03-04-02-029- PLANES COMPLEMENTARIOS DE SALUD (NO DE PENSIONES).</t>
  </si>
  <si>
    <t>06-01-04-010- PRÉSTAMOS DE VIVIENDA</t>
  </si>
  <si>
    <t>Cifras en Pesos</t>
  </si>
  <si>
    <t>04-02-05-001- CAPITALIZACIÓN DE ENTIDADES PÚBLICAS</t>
  </si>
  <si>
    <t>03-04-02-090- FONDO DE PENSIONES PÚBLICAS DEL NIVEL NACIONAL - ÁLCALIS DE COLOMBIA LIMITADA (DE PENSIONES)</t>
  </si>
  <si>
    <t>03-03-01-067- DESARROLLO DE FUNCIONES DE APOYO AL SECTOR AGROPECUARIO EN CIENCIA, TECNOLOGÍA E INNOVACIÓN A CARGO DE CORPOICA A NIVEL NACIONAL. LEY 1731 DE 2014</t>
  </si>
  <si>
    <t>03-03-04-050- TRANSFERENCIA A LA SOCIEDAD FIDUCIARIA DE DESARROLLO AGROPECUARIO S.A. FIDUAGRARIA - PATRIMONIO AUTÓNOMO DE REMANENTES - INCODER EN LIQUIDACIÓN</t>
  </si>
  <si>
    <t>03-11-02-001- TRANSFERENCIAS AL SECTOR AGRÍCOLA Y SECTOR INDUSTRIAL PARA APOYO A LA PRODUCCIÓN - ARTÍCULO 1 LEY 16 DE 1990 Y ARTÍCULO 1 LEY 101 DE 1993; LEY 795 DE 2003</t>
  </si>
  <si>
    <t>03-11-06-004- APERTURA Y/U OPERACIÓN OFICINAS DE LA RED SOCIAL DEL BANCO AGRARIO A NIVEL NACIONAL. LEY 795 DE 2003</t>
  </si>
  <si>
    <t>03-03-01-021- FONDO DE COMPENSACIÓN AMBIENTAL DISTRIBUCIÓN COMITÉ FONDO-MINISTERIO DEL MEDIO AMBIENTE ARTÍCULO 24 LEY 344 DE 1996.</t>
  </si>
  <si>
    <t>03-03-01-010- TRANSFERIR A LA AUTORIDAD NACIONAL DE LICENCIAS AMBIENTALES ANLA. ARTÍCULO 96 LEY 633 DE 2000</t>
  </si>
  <si>
    <t>03-01-01-001- TRANSFERENCIA DE RECURSOS AL PATRIMONIO AUTÓNOMO FIDEICOMISO DE PROMOCIÓN DE EXPORTACIONES - PROEXPORT. ARTÍCULO 33 LEY 1328 DE 2009</t>
  </si>
  <si>
    <t>03-03-04-029- RECURSOS AL FONDO FÍLMICO COLOMBIA (FFC) - LEY 1556 DE 2012</t>
  </si>
  <si>
    <t>03-03-01-026- GASTOS INHERENTES A LA INTERVENCIÓN ADMINISTRATIVA PARÁGRAFO  3,  ART. 10, DECRETO 4334 DE 2008, ART. 1   DECRETO 1761 DE 2009</t>
  </si>
  <si>
    <t>03-03-02-023- DISTRIBUCIÓN DE RECURSOS IMPUESTO NACIONAL AL CONSUMO SOBRE LOS SERVICIOS DE TELEFONÍA MÓVIL - SECTOR CULTURA, ART 201 LEY 1819 DE 2016</t>
  </si>
  <si>
    <t>03-03-04-002- ACTIVIDADES DE PROMOCIÓN Y DESARROLLO DE LA CULTURA. LEY  397 DE 1997</t>
  </si>
  <si>
    <t>03-06-01-015- ACTIVIDADES DE PROMOCIÓN Y DESARROLLO DE LA CULTURA</t>
  </si>
  <si>
    <t>03-04-02-023- INDEMNIZACIÓN POR DISMINUCIÓN DE LA CAPACIDAD PSICOFÍSICA (NO DE PENSIONES)</t>
  </si>
  <si>
    <t>03-04-01-007- SUBSIDIO VETERANOS GUERRA DE KOREA Y CONFLICTO CON EL PERÚ. LEY 683 DE 2001 (NO DE PENSIONES)</t>
  </si>
  <si>
    <t>03-04-02-024- TRANSFERIR AL FONDO DE SOLIDARIDAD DE LA CAJA DE VIVIENDA MILITAR Y DE POLICÍA. NUMERAL 5 PARÁGRAFO 2 ARTICULO 1 LEY 1305 DE 2009 (NO DE PENSIONES)</t>
  </si>
  <si>
    <t>08-04-04-- CONTRIBUCIÓN DE VALORIZACIÓN MUNICIPAL</t>
  </si>
  <si>
    <t>03-03-01-009- PROGRAMA DE PROTECCIÓN A PERSONAS QUE SE ENCUENTRAN EN SITUACIÓN DE RIESGO CONTRA SU VIDA, INTEGRIDAD, SEGURIDAD O LIBERTAD, POR CAUSAS RELACIONADAS CON LA VIOLENCIA EN COLOMBIA</t>
  </si>
  <si>
    <t>03-04-02-084- AUXILIO MUTUO (NO DE PRÉSTAMOS) (NO DE PENSIONES)</t>
  </si>
  <si>
    <t>03-03-01-042- EDUCACIÓN DE NIÑAS Y NIÑOS EN SITUACIONES ESPECIALES</t>
  </si>
  <si>
    <t>03-03-01-050- MEJORAMIENTO DE LA ENSEÑANZA DE LAS LENGUAS EXTRANJERAS EN EDUCACIÓN BÁSICA</t>
  </si>
  <si>
    <t>03-03-04-061- A  INSTITUCIONES  DE EDUCACIÓN SUPERIOR PÚBLICAS – DESCUENTO DE MATRÍCULAS POR VOTACIONES (LEY 2019 DE 2020)</t>
  </si>
  <si>
    <t>03-04-03-006- CONCURRENCIA NACIÓN PASIVO PENSIONAL LEYES 1151 DE 2007 Y 1371 DE 2009 (DE PENSIONES)</t>
  </si>
  <si>
    <t>03-03-01-053- FONDO DE PROTECCIÓN DE JUSTICIA. DECRETO 1890 DE 1999 Y DECRETO 200 DE 2003</t>
  </si>
  <si>
    <t>03-03-01-025- FONDO DE COMPENSACIÓN INTERMINISTERIAL</t>
  </si>
  <si>
    <t>03-03-01-074- ATENCIÓN DE PROCESOS JUDICIALES Y RECLAMACIONES ADMINISTRATIVAS DEL EXTINTO DAS O SU FONDO ROTATORIO. ART. 238 LEY 1753 DE 2015 - PND</t>
  </si>
  <si>
    <t>03-03-02-008- DEPARTAMENTO ARCHIPIÉLAGO DE SAN ANDRÉS, PROVIDENCIA Y SANTA CATALINA (LEY 1A. DE 1972)</t>
  </si>
  <si>
    <t>03-03-02-010- FONDO DE DESARROLLO PARA LA GUAJIRA - FONDEG, ARTÍCULO 19 LEY 677 DE 2001</t>
  </si>
  <si>
    <t>03-03-02-012- RECURSOS A LOS MUNICIPIOS CON RESGUARDOS INDÍGENAS ART. 24 LEY 44 DE 1990, ART. 184 LEY 223 DE 1995</t>
  </si>
  <si>
    <t>03-03-02-016- RECURSOS A LOS MUNICIPIOS CON TERRITORIOS COLECTIVOS DE COMUNIDADES NEGRAS. ARTÍCULO 255 LEY 1753 DE 2015</t>
  </si>
  <si>
    <t>03-03-02-017- SEGUIMIENTO, ACTUALIZACIÓN DE CALCULOS ACTUARIALES, DISEÑO DE ADMINISTRACIÓN FINANCIERA DEL PASIVO PENSIONAL DE LAS ENTIDADES TERRITORIALES (ARTÍCULO 48 DE LA LEY 863 DE 2003)</t>
  </si>
  <si>
    <t>03-03-02-029- PARTICIPACIÓN IVA - DEPARTAMENTO ARCHIPIÉLAGO DE SAN ANDRÉS PROVIDENCIA Y SANTA CATALINA</t>
  </si>
  <si>
    <t>03-03-05-004- MUNICIPIOS DE LA RIBERA DEL RÍO MAGDALENA - ASIGNACIONES ESPECIALES</t>
  </si>
  <si>
    <t>03-04-03-009- PRESTACIONES DEL SECTOR SALUD (LEY 715 DE 2001) (DE PENSIONES)</t>
  </si>
  <si>
    <t>03-03-01-057- FONDO PARA LA REPARACIÓN DE LAS VÍCTIMAS (ART.54 LEY 975 DE 2005)</t>
  </si>
  <si>
    <t>03-03-01-015- ADJUDICACIÓN Y LIBERACIÓN JUDICIAL</t>
  </si>
  <si>
    <t>03-04-01-012- ATENCIÓN INTEGRAL A LA POBLACIÓN DESPLAZADA EN CUMPLIMIENTO DE LA SENTENCIA T-025 DE 2004 (NO DE PENSIONES)</t>
  </si>
  <si>
    <t>03-03-01-039- IMPLEMENTACIÓN LEY 985 DE 2005 SOBRE TRATA DE PERSONAS</t>
  </si>
  <si>
    <t>03-03-04-035- FONDO PARA LA PARTICIPACIÓN CIUDADANA Y EL FORTALECIMIENTO DE LA DEMOCRACIA. ARTICULO 96 LEY 1757 DE 2015</t>
  </si>
  <si>
    <t>03-06-01-012- FORTALECIMIENTO A LOS PROCESOS ORGANIZATIVOS Y DE CONCERTACIÓN DE LAS COMUNIDADES NEGRAS, AFROCOLOMBIANAS, RAIZALES Y PALENQUERAS</t>
  </si>
  <si>
    <t>03-06-01-013- FORTALECIMIENTO A LOS PROCESOS ORGANIZATIVOS Y DE CONCERTACIÓN DE LAS COMUNIDADES INDÍGENAS, MINORÍAS Y ROM</t>
  </si>
  <si>
    <t>03-06-01-014- FORTALECIMIENTO INSTITUCIONAL DE LA MESA PERMANENTE DE CONCERTACIÓN CON LOS PUEBLOS Y ORGANIZACIONES INDÍGENAS - DECRETO 1397 DE 1996</t>
  </si>
  <si>
    <t>03-03-01-017- ATENCIÓN REHABILITACIÓN AL RECLUSO</t>
  </si>
  <si>
    <t>03-03-01-018- IMPLEMENTACIÓN Y DESARROLLO DEL SISTEMA INTEGRAL DE TRATAMIENTO PROGRESIVO PENITENCIARIO</t>
  </si>
  <si>
    <t>03-03-01-019- SERVICIO POSTPENITENCIARIO LEY 65 DE 1993</t>
  </si>
  <si>
    <t>03-04-01-011- IMPLEMENTACIÓN DEL SISTEMA INTEGRAL DE SALUD EN EL SISTEMA PENITENCIARIO (NO DE PENSIONES)</t>
  </si>
  <si>
    <t>03-03-02-011- RECURSOS DE ORO Y PLATINO PARA LOS MUNICIPIOS PRODUCTORES DECRETO 2173 DE 1992</t>
  </si>
  <si>
    <t>03-03-01-007- DEFENSORÍA PÚBLICA (LEY 24 DE 1992)</t>
  </si>
  <si>
    <t>03-03-01-061- FONDO ESPECIAL COMISIÓN NACIONAL DE BÚSQUEDA (ART. 18 LEY 971 DE 2005)</t>
  </si>
  <si>
    <t>03-03-01-052- PLAN DE PROMOCIÓN DE COLOMBIA EN EL EXTERIOR</t>
  </si>
  <si>
    <t>03-03-01-077- TRANSFERENCIAS PARA LA ESTRATEGIA DE INTERACCIÓN Y DIÁLOGO PERMANENTE ENTRE LAS AUTORIDADES DE ORDEN TERRITORIAL, GOBIERNO NACIONAL Y LOS CIUDADANOS</t>
  </si>
  <si>
    <t>03-03-04-036- FONDO COLOMBIA EN PAZ (FCP) - DECRETO 691 DE 2017</t>
  </si>
  <si>
    <t>03-03-01-079- FONDO PARA LA MODERNIZACIÓN, DESCONGESTIÓN Y BIENESTAR DE LA ADMINISTRACIÓN DE JUSTICIA</t>
  </si>
  <si>
    <t>03-06-01-004- FINANCIACIÓN DE PARTIDOS Y CAMPAÑAS ELECTORALES (LEY 130 DE 94, ART. 3 ACTO LEGISLATIVO 001 DE 03)</t>
  </si>
  <si>
    <t>06-01-04-001- PRÉSTAMOS DIRECTOS (DECRETO LEY 1010/2000)</t>
  </si>
  <si>
    <t>03-03-01-056- DEPORTACIÓN A EXTRANJEROS</t>
  </si>
  <si>
    <t>03-03-01-029- DECISIONES JUDICIALES EN CONTRA DE LA NACIÓN EN LA LIQUIDACIÓN DE ENTIDADES PÚBLICAS DEL ORDEN NACIONAL</t>
  </si>
  <si>
    <t>03-03-02-006- SUMINISTRO DE MEDICAMENTOS DE LEISHMANIASIS</t>
  </si>
  <si>
    <t>03-04-01-008- CAMPAÑAS CONTROL LEPRA (LEY 148 DE 1961 Y LEY 380 DE 1997) (NO DE PENSIONES)</t>
  </si>
  <si>
    <t>03-11-01-001- CAMPAÑA Y CONTROL ANTITUBERCULOSIS</t>
  </si>
  <si>
    <t xml:space="preserve">03-11-01-005- TRANSFERENCIA AL INSTITUTO NACIONAL DE CANCEROLOGÍA </t>
  </si>
  <si>
    <t>03-03-02-007- PREVENCIÓN DE LA FARMACODEPENDENCIA Y DE MEDICAMENTOS DE CONTROL ESPECIAL</t>
  </si>
  <si>
    <t>03-04-02-019- PROMOCIÓN Y PREVENCIÓN EN SALUD (NO DE PENSIONES)</t>
  </si>
  <si>
    <t>03-04-02-020- SERVICIOS MÉDICOS ASISTENCIALES (NO DE PENSIONES)</t>
  </si>
  <si>
    <t>03-04-02-021- SERVICIOS MÉDICOS CONVENCIONALES (NO DE PENSIONES)</t>
  </si>
  <si>
    <t>03-03-01-070- GASTOS DE ADMINISTRACIÓN DE PENSIONES, NÓMINA, ARCHIVO Y OTRAS ACTIVIDADES INHERENTES DECRETO 4986 DE 2007, DECRETO 2721 DE 2008 Y DECRETO 2601 DE 2009</t>
  </si>
  <si>
    <t>03-11-07-001- TRANSFERIR AL OPERADOR OFICIAL DE LOS SERVICIOS DE FRANQUICIA POSTAL Y TELEGRÁFICA</t>
  </si>
  <si>
    <t>03-03-01-040- PROGRAMA ACTUALIZACIÓN DE LIDERES SINDICALES</t>
  </si>
  <si>
    <t>03-04-02-038- FONDO DE PENSIONES PÚBLICAS DE NIVEL NACIONAL - PENSIONES SUPERINTENDENCIA DE VALORES (DE PENSIONES)</t>
  </si>
  <si>
    <t>03-04-02-039- FONDO DE PENSIONES PÚBLICAS DEL NIVEL NACIONAL - CAJANAL PENSIONES (DE PENSIONES)</t>
  </si>
  <si>
    <t>03-04-02-040- FONDO DE PENSIONES PÚBLICAS DEL NIVEL NACIONAL - CARBOCOL (DE PENSIONES)</t>
  </si>
  <si>
    <t>03-04-02-043- FONDO DE PENSIONES PÚBLICAS DEL NIVEL NACIONAL - PENSIONES SUPERINDUSTRIA Y COMERCIO (DE PENSIONES)</t>
  </si>
  <si>
    <t>03-04-02-044- FONDO DE PENSIONES PÚBLICAS DEL NIVEL NACIONAL - PENSIONES SUPERSOCIEDADES (DE PENSIONES)</t>
  </si>
  <si>
    <t>03-04-02-045- FONDO DE PENSIONES PÚBLICAS DEL NIVEL NACIONAL -PENSIONES CVC - EPSA (DE PENSIONES)</t>
  </si>
  <si>
    <t>03-04-02-046- FONDO DE PENSIONES PÚBLICAS DEL NIVEL NACIONAL-PENSIONES FONDO PASIVO SOCIAL EMPRESA PUERTOS DE COLOMBIA (DE PENSIONES)</t>
  </si>
  <si>
    <t>03-04-02-047- FONDO DE PENSIONES PÚBLICAS DEL NIVEL NACIONAL - PENSIONES FONDO NACIONAL DE CAMINOS VECINALES (DE PENSIONES)</t>
  </si>
  <si>
    <t>03-04-02-048- FONDO DE PENSIONES PÚBLICAS DEL NIVEL NACIONAL - PENSIONES MINERCOL LTDA. EN LIQUIDACIÓN (DE PENSIONES)</t>
  </si>
  <si>
    <t>03-04-02-049- FONDO DE PENSIONES PÚBLICAS DEL NIVEL NACIONAL - PENSIONES INCORA (DE PENSIONES)</t>
  </si>
  <si>
    <t>03-04-02-050- FONDO DE PENSIONES PÚBLICAS DEL NIVEL NACIONAL - PENSIONES INURBE (DE PENSIONES)</t>
  </si>
  <si>
    <t>03-04-02-051- FONDO DE PENSIONES PÚBLICAS DEL NIVEL NACIONAL - PENSIONES EXFUNCIONARIOS ISS (DE PENSIONES)</t>
  </si>
  <si>
    <t>03-04-02-053- FONDO DE PENSIONES PÚBLICAS DEL NIVEL NACIONAL - COMPAÑÍA DE INFORMACIONES AUDIOVISUALES (DE PENSIONES)</t>
  </si>
  <si>
    <t>03-04-02-054- FONDO DE PENSIONES PÚBLICAS DEL NIVEL NACIONAL - CAJA DE PREVISIÓN SOCIAL DE COMUNICACIONES - CAPRECOM (DE PENSIONES)</t>
  </si>
  <si>
    <t>03-04-02-055- FONDO DE PENSIONES PÚBLICAS DEL NIVEL NACIONAL - ADMINISTRACIÓN POSTAL NACIONAL - ADPOSTAL (DE PENSIONES)</t>
  </si>
  <si>
    <t>03-04-02-056- FONDO DE PENSIONES PÚBLICAS DEL NIVEL NACIONAL - INSTITUTO NACIONAL DE RADIO Y TELEVISIÓN - INRAVISIÓN (DE PENSIONES)</t>
  </si>
  <si>
    <t>03-04-02-057- FONDO DE PENSIONES PÚBLICAS DEL NIVEL NACIONAL - MINISTERIO DE TECNOLOGÍAS DE LA INFORMACIÓN Y COMUNICACIONES (DE PENSIONES)</t>
  </si>
  <si>
    <t>03-04-02-058- FONDO DE PENSIONES PÚBLICAS DEL NIVEL NACIONAL -  EMPRESA NACIONAL DE COMUNICACIONES - TELECOM (DE PENSIONES)</t>
  </si>
  <si>
    <t>03-04-02-059- FONDO DE PENSIONES PÚBLICAS DEL NIVEL NACIONAL - EMPRESA DE TELECOMUNICACIONES DEL TOLIMA - TELETOLIMA (DE PENSIONES)</t>
  </si>
  <si>
    <t>03-04-02-060- FONDO DE PENSIONES PÚBLICAS DEL NIVEL NACIONAL - EMPRESA DE TELECOMUNICACIONES DEL HUILA - TELEHUILA (DE PENSIONES)</t>
  </si>
  <si>
    <t>03-04-02-061- FONDO DE PENSIONES PÚBLICAS DEL NIVEL NACIONAL - EMPRESA DE TELECOMUNICACIONES DE NARIÑO - TELENARIÑO (DE PENSIONES)</t>
  </si>
  <si>
    <t>03-04-02-062- FONDO DE PENSIONES PÚBLICAS DEL NIVEL NACIONAL - EMPRESA DE TELECOMUNICACIONES DE CARTAGENA - TELECARTAGENA (DE PENSIONES)</t>
  </si>
  <si>
    <t>03-04-02-063- FONDO DE PENSIONES PÚBLICAS DEL NIVEL NACIONAL - EMPRESA DE TELECOMUNICACIONES DE SANTA MARTA - TELESANTAMARTA (DE PENSIONES)</t>
  </si>
  <si>
    <t>03-04-02-064- FONDO DE PENSIONES PÚBLICAS DEL NIVEL NACIONAL - EMPRESA DE TELECOMUNICACIONES DE ARMENIA - TELEARMENIA (DE PENSIONES)</t>
  </si>
  <si>
    <t>03-04-02-065- FONDO DE PENSIONES PÚBLICAS DEL NIVEL NACIONAL - EMPRESA DE TELECOMUNICACIONES DE CALARCA - TELECALARCA (DE PENSIONES)</t>
  </si>
  <si>
    <t>03-04-02-066- FONDO DE PENSIONES PÚBLICAS DEL NIVEL NACIONAL - MESADAS PENSIONALES INAT (DE PENSIONES)</t>
  </si>
  <si>
    <t>03-04-02-067- FONDO DE PENSIONES PÚBLICAS DEL NIVEL NACIONAL - MESADAS PENSIONALES - ZONAS FRANCAS (DE PENSIONES)</t>
  </si>
  <si>
    <t>03-04-02-068- FONDO DE PENSIONES PÚBLICAS DEL NIVEL NACIONAL - MESADAS PENSIONALES - CORPORACIÓN FINANCIERA DEL TRANSPORTE (LEY 51/90) (DE PENSIONES)</t>
  </si>
  <si>
    <t>03-04-02-069- FONDO DE PENSIONES PÚBLICAS DEL NIVEL NACIONAL - MESADAS PENSIONALES - CORPORACIÓN NACIONAL DEL TURISMO (DE PENSIONES)</t>
  </si>
  <si>
    <t>03-04-02-070- FONDO DE PENSIONES PÚBLICAS DEL NIVEL NACIONAL - MESADAS PENSIONALES - CAPRESUB (DE PENSIONES)</t>
  </si>
  <si>
    <t>03-04-02-071- FONDO DE PENSIONES PÚBLICAS DEL NIVEL NACIONAL - MESADAS PENSIONALES - INEA (DE PENSIONES)</t>
  </si>
  <si>
    <t>03-04-02-072- FONDO DE PENSIONES PÚBLICAS DEL NIVEL NACIONAL - MESADAS PENSIONALES - INTRA (DE PENSIONES)</t>
  </si>
  <si>
    <t>03-04-02-073- FONDO DE PENSIONES PÚBLICAS DEL NIVEL NACIONAL - MESADAS PENSIONALES - INVIAS (DE PENSIONES)</t>
  </si>
  <si>
    <t>03-04-02-074- FONDO DE PENSIONES PÚBLICAS DEL NIVEL NACIONAL - PENSIONES POSITIVA S.A. (ARTICULO 80 LEY 1753 DE 2015 PLAN NACIONAL DE DESARROLLO Y DECRETO 1437 DE 2015) (DE PENSIONES)</t>
  </si>
  <si>
    <t>03-04-02-075- FONDO DE PENSIONES PÚBLICAS DEL NIVEL NACIONAL - MESADAS PENSIONALES - CORPORACIÓN ELÉCTRICA DE LA COSTA ATLÁNTICA S.A E.S.P CORELCA S.A E.S.P (DE PENSIONES)</t>
  </si>
  <si>
    <t>03-04-02-076- FONDO DE PENSIONES PÚBLICAS DEL NIVEL NACIONAL - MESADAS PENSIONALES - PROMOTORA DE VACACIONES Y RECREACIÓN SOCIAL - PROSOCIAL - LIQUIDADA (DE PENSIONES)</t>
  </si>
  <si>
    <t>03-11-10-001- TRANSFERENCIA A LA CORPORACIÓN AUTÓNOMA REGIONAL DEL RÍO GRANDE DE LA MAGDALENA - CORMAGDALENA</t>
  </si>
  <si>
    <t>Adquisición de Bienes y Servicios</t>
  </si>
  <si>
    <t>170101 Ministerio de Agricultura y Desarrollo Rural</t>
  </si>
  <si>
    <t>170106 Unidad de Planificación de Tierras Rurales, Adecuación de Tierras y Usos Agropecuarios-UPRA</t>
  </si>
  <si>
    <t>170200 Instituto Colombiano Agropecuario (ICA)</t>
  </si>
  <si>
    <t>01-02-02-- CONTRIBUCIONES INHERENTES A LA NÓMINA</t>
  </si>
  <si>
    <t>171500 Autoridad Nacional de Acuicultura y Pesca - AUNAP</t>
  </si>
  <si>
    <t>171600 UAE Gestión de Restitución de Tierras Despojadas</t>
  </si>
  <si>
    <t>320101 Ministerio de Ambiente y Desarrollo Sostenible</t>
  </si>
  <si>
    <t>320102 Parques Nacionales Naturales de Colombia</t>
  </si>
  <si>
    <t>320104 Autoridad Nacional de Licencias Ambientales ANLA</t>
  </si>
  <si>
    <t>320200 Instituto de Hidrología, Meteorología y Estudios Ambientales -IDEAM</t>
  </si>
  <si>
    <t>320401 Fondo Nacional Ambiental</t>
  </si>
  <si>
    <t>320800 Corporacion Autónoma Regional de los Valles del Sinú y San Jorge (CVS)</t>
  </si>
  <si>
    <t>320900 Corporación Autónoma Regional del Quindío (CRQ)</t>
  </si>
  <si>
    <t>321000 Corporación para el Desarrollo Sostenible del Urabá - CORPOURABA</t>
  </si>
  <si>
    <t>321100 Corporación Autónoma Regional de Calda (CORPOCALDAS)</t>
  </si>
  <si>
    <t>321200 Corporación Autónoma Regional para el Desarrollo Sostenible del Chocó - CODECHOCÓ</t>
  </si>
  <si>
    <t>321300 Corporación Autónoma Regional para la Defensa de la Meseta de Bucaramanga- CDMB</t>
  </si>
  <si>
    <t>321400 Corporación Autónoma Regional del Tolima (CORTOLIMA)</t>
  </si>
  <si>
    <t>321500 Corporación Autónoma Regional de Risaralda (CARDER)</t>
  </si>
  <si>
    <t>321600 Corporación Autónoma Regional de Nariño (CORPONARIÑO)</t>
  </si>
  <si>
    <t>321700 Corporación Autónoma Regional de la Frontera Nororiental (CORPONOR)</t>
  </si>
  <si>
    <t>321800 Corporación Autónoma Regional de la Guajira (CORPOGUAJIRA)</t>
  </si>
  <si>
    <t>321900 Corporación Autónoma Regional del Cesar (CORPOCESAR)</t>
  </si>
  <si>
    <t>322100 Corporación Autónoma Regional del Cauca (CRC)</t>
  </si>
  <si>
    <t>322200 Corporación Autónoma Regional del Magdalena (CORPAMAG)</t>
  </si>
  <si>
    <t>322300 Corporación para el Desarrollo Sostenible del Sur de la Amazonía - CORPOAMAZONÍA</t>
  </si>
  <si>
    <t>322400 Corporación para el Desarrollo Sostenible del Norte y Oriente de la Amazonía - CDA</t>
  </si>
  <si>
    <t>322600 Corporación para el Desarrollo Sostenible del Archipiélago de San Andrés, Providencia y Santa Catalina - CORALINA</t>
  </si>
  <si>
    <t>322700 Corporación para el Desarrollo Sostenible del Área de Manejo Especial La Macarena - CORMACARENA</t>
  </si>
  <si>
    <t>322800 Corporación para el Desarrollo Sostenible de La Mojana y El San Jorge - CORPOMOJANA</t>
  </si>
  <si>
    <t>322900 Corporación Autónoma Regional de la OrinoquÍa (CORPORINOQUÍA)</t>
  </si>
  <si>
    <t>323000 Corporación Autónoma Regional de Sucre (CARSUCRE)</t>
  </si>
  <si>
    <t>323100 Corporación Autónoma Regional del Alto Magdalena (CAM)</t>
  </si>
  <si>
    <t>323200 Corporación Autónoma Regional del Centro de Antioquia (CORANTIOQUIA)</t>
  </si>
  <si>
    <t>323300 Corporación Autónoma Regional del Atlántico - CRA</t>
  </si>
  <si>
    <t>323400 Corporación Autónoma Regional de Santander (CAS)</t>
  </si>
  <si>
    <t>323500 Corporación Autónoma Regional de Boyacá (CORPOBOYACÁ)</t>
  </si>
  <si>
    <t>323600 Corporación Autónoma Regional de Chivor (CORPOCHIVOR)</t>
  </si>
  <si>
    <t>323700 Corporación Autónoma Regional del Guavio (CORPOGUAVIO)</t>
  </si>
  <si>
    <t>323800 Corporación Autónoma Regional del Canal del Dique (CARDIQUE)</t>
  </si>
  <si>
    <t>323900 Corporación Autónoma Regional del Sur de Bolivar (CSB)</t>
  </si>
  <si>
    <t>390101 Departamento Administrativo de Ciencia, Tecnología e Innovación</t>
  </si>
  <si>
    <t>350101 Ministerio de Comercio Industria Turismo</t>
  </si>
  <si>
    <t>03-04-02-078- MESADAS PENSIONALES CONCESIÓN DE SALINAS (DE PENSIONES)</t>
  </si>
  <si>
    <t>350400 UAE Junta Central de Contadores</t>
  </si>
  <si>
    <t>350500 Instituto Nacional de Metrología - INM</t>
  </si>
  <si>
    <t>330101 Ministerio de Cultura</t>
  </si>
  <si>
    <t>330400 Archivo General de la Nación</t>
  </si>
  <si>
    <t>330500 Instituto Colombiano de Antropología e Historia</t>
  </si>
  <si>
    <t>330700 Instituto Caro y Cuervo</t>
  </si>
  <si>
    <t>03-03-01-063- FONDO PARA LA REHABILITACIÓN, INVERSIÓN SOCIAL Y LUCHA CONTRA EL CRIMEN ORGANIZADO</t>
  </si>
  <si>
    <t>150101 Ministerio de Defensa Nacional</t>
  </si>
  <si>
    <t>150102 Ministerio de Defensa Nacional - Comando General</t>
  </si>
  <si>
    <t>150103 Ministerio de Defensa Naciona - Ejército</t>
  </si>
  <si>
    <t>150104 Ministerio de Defensa Nacional - Armada</t>
  </si>
  <si>
    <t>150105 Ministerio de Defensa Nacional - Fuerza Aérea</t>
  </si>
  <si>
    <t>150111 Ministerio De Defensa Nacional - Salud</t>
  </si>
  <si>
    <t>150112 Ministerio de Defensa Nacional - Dirección General Marítima - DIMAR</t>
  </si>
  <si>
    <t>150300 Caja de Retiro de las Fuerzas Militares</t>
  </si>
  <si>
    <t>150700 Instituto Casas Fiscales del Ejército</t>
  </si>
  <si>
    <t>150800 Defensa Civil Colombiana, Guillermo León Valencia</t>
  </si>
  <si>
    <t>151000 Club Militar de Oficiales</t>
  </si>
  <si>
    <t>151100 Caja de Sueldos de Retiro de la Policía Nacional</t>
  </si>
  <si>
    <t>151201 Fondo Rotatorio de la Policía</t>
  </si>
  <si>
    <t>151600 Superintendencia de Vigilancia y Seguridad Privada</t>
  </si>
  <si>
    <t>430101 Departamento Administrativo del Deporte, la Recreación, la Actividad Físicia y el Aprovechamiento del Tiempo Libre - Coldeportes</t>
  </si>
  <si>
    <t>220101 Ministerio de Educación Nacional</t>
  </si>
  <si>
    <t>223400 Escuela Tecnológica Instituto Técnico Central</t>
  </si>
  <si>
    <t>223800 Instituto Nacional de Formación Técnica Profesional de San Andrés y Providencia</t>
  </si>
  <si>
    <t>223900 Instituto Nacional de Formación Técnica Profesional de San Juan del Cesar</t>
  </si>
  <si>
    <t>224100 Instituto Tolimense de Formación Técnica Profesional</t>
  </si>
  <si>
    <t>224200 Instituto Técnico Nacional de Comercio Simón Rodríguez de Cali</t>
  </si>
  <si>
    <t>050101 Departamento Función Pública</t>
  </si>
  <si>
    <t>050300 Escuela Superior de Administración Pública (ESAP)</t>
  </si>
  <si>
    <t>290200 Instituto Nacional de Medicina Legal y Ciencias Forenses</t>
  </si>
  <si>
    <t>290400 Fondo Especial para la Administración de Bienes de la Fiscalía General de la Nación</t>
  </si>
  <si>
    <t>130101 Ministerio de Hacienda y Crédito Público</t>
  </si>
  <si>
    <t>03-11-06-005- CUBRIMIENTO DEL RIESGO DEL DESLIZAMIENTO DEL SALARIO MÍNIMO - DECRETO 036 DE 2015</t>
  </si>
  <si>
    <t>130117 UAE Agencia del Inspector General de Tributos, Rentas y Contribuciones Parafiscales - ITRC</t>
  </si>
  <si>
    <t>130118 UAE Unidad de Proyección Normativa y Estudios de Regulación Financiera - URF</t>
  </si>
  <si>
    <t>130800 UAE Contaduría General de la Nación</t>
  </si>
  <si>
    <t>130900 Superintendencia de la Economía Solidaria</t>
  </si>
  <si>
    <t>131000 UAE Dirección de Impuestos y Aduanas Nacionales - DIAN</t>
  </si>
  <si>
    <t>131200 Unidad de Información y Análisis Financiero</t>
  </si>
  <si>
    <t>131300 Superintendencia Financiera de Colombia</t>
  </si>
  <si>
    <t>131401 UAE Gestión Pensional y Contribuciones Parafiscales de la Protección Social - UGPPP</t>
  </si>
  <si>
    <t>410101 Departamento Administrativo para la Prosperidad Social</t>
  </si>
  <si>
    <t>410400 Unidad de Atención y Reparación Integral a las Víctimas</t>
  </si>
  <si>
    <t>040101 Departamento Administrativo Nacional de Estadística (DANE)</t>
  </si>
  <si>
    <t>040200 Fondo Rotatorio del DANE</t>
  </si>
  <si>
    <t>040300 Instituto Geográfico Agustín Codazzi - IGAC</t>
  </si>
  <si>
    <t>420101 Departamento Administrativo Dirección Nacional de Inteligencia</t>
  </si>
  <si>
    <t>03-03-01-035- FORTALECIMIENTO A LA GESTIÓN TERRITORIAL Y BUEN GOBIERNO LOCAL</t>
  </si>
  <si>
    <t>03-11-08-001- FORTALECIMIENTO ORGANIZACIONAL DE LAS ENTIDADES RELIGIOSAS Y LAS ORGANIZACIONES BASADAS EN LA FE COMO ACTORES SOCIALES TRASCENDENTES EN EL MARCO DE LA LEY 133 DE 1994</t>
  </si>
  <si>
    <t>03-09-01-001- MEDIDAS DE PROTECCIÓN UNP - BLINDAJE ARQUITECTÓNICO - ENFOQUE DIFERENCIAL</t>
  </si>
  <si>
    <t>370102 Dirección de la Autoridad Nacional de Consulta Previa</t>
  </si>
  <si>
    <t>370300 Dirección Nacional del Derecho de Autor</t>
  </si>
  <si>
    <t>370400 Corporación Nacional para la Reconstrucción de la Cuenca del Río Paez y Zonas Aledañas Nasa Ki We</t>
  </si>
  <si>
    <t>120400 Superintendencia de Notariado y Registro</t>
  </si>
  <si>
    <t>120800 Instituto Nacional Penitenciario y Carcelario - INPEC</t>
  </si>
  <si>
    <t>121000 UAE Agencia Nacional de Defensa Juridica del Estado</t>
  </si>
  <si>
    <t>121100 Unidad de Servicios Penitenciarios y Carcelarios - USPEC</t>
  </si>
  <si>
    <t>210101 Ministerio de Minas y Energía</t>
  </si>
  <si>
    <t>210113 Ministerio de Minas y Energía - Comisión de Regulación de Energía y Gas - CREG</t>
  </si>
  <si>
    <t>210900 Unidad de Planeación Minero Energética - UPME</t>
  </si>
  <si>
    <t>211000 Instituto de Planificación y Promoción de Soluciones  Energéticas para las Zonas No Interconectadas - IPSE</t>
  </si>
  <si>
    <t>211100 Agencia Nacional de Hidrocarburos -ANH</t>
  </si>
  <si>
    <t>211200 Agencia Nacional de Minería - ANM</t>
  </si>
  <si>
    <t>250200 Defensoría del Pueblo</t>
  </si>
  <si>
    <t>260101 Contraloría General de la República</t>
  </si>
  <si>
    <t>260200 Fondo de Bienestar Social de la Contraloría General de la República</t>
  </si>
  <si>
    <t>340101 Auditoria General de la República</t>
  </si>
  <si>
    <t>030300 UAE Agencia Nacional de Contratación Pública Colombia Compra Eficiente</t>
  </si>
  <si>
    <t>032400 Superintendencia de Servicios Públicos Domiciliarios</t>
  </si>
  <si>
    <t>020900 Agencia Presidencial de Cooperación Internacional de Colombia - APC Colombia</t>
  </si>
  <si>
    <t>021100 Unidad Nacional para la Gestion del Riesgo de Desastres</t>
  </si>
  <si>
    <t>03-03-04-013- ATENCIÓN DE DESASTRES Y EMERGENCIAS EN EL TERRITORIO NACIONAL -FONDO NACIONAL DE GESTIÓN DEL RIESGO DE DESASTRES</t>
  </si>
  <si>
    <t>021200 Agencia para la Reincorporación y la Normalización - ARN</t>
  </si>
  <si>
    <t>03-03-01-001- FONDO DE PROGRAMAS ESPECIALES PARA LA PAZ: PROGRAMA DE REINTEGRACIÓN SOCIAL Y ECONÓMICA</t>
  </si>
  <si>
    <t>021401 Agencia de Renovación del Territorio - ART</t>
  </si>
  <si>
    <t>280101 Registraduría Nacional del Estado Civil</t>
  </si>
  <si>
    <t>280102 Registraduría Nacional - Consejo Nacional Electoral</t>
  </si>
  <si>
    <t>280200 Fondo Rotatorio de la Registraduría</t>
  </si>
  <si>
    <t>280300 Fondo Social de Vivienda de la Registraduría Nacional del Estado Civil</t>
  </si>
  <si>
    <t>110101 Ministerio de Relaciones Exteriores</t>
  </si>
  <si>
    <t>110200 Fondo Rotatorio del Ministerio de Relaciones Exteriores</t>
  </si>
  <si>
    <t>110400 UAE Migración Colombia</t>
  </si>
  <si>
    <t>190101 Ministerio de Salud y Protección Social</t>
  </si>
  <si>
    <t>190106 UAE Fondo Nacional de Estupefacientes</t>
  </si>
  <si>
    <t>190300 Instituto Nacional de Salud (INS)</t>
  </si>
  <si>
    <t>191000 Superintendencia Nacional de Salud</t>
  </si>
  <si>
    <t>191200 Instituto Nacional de Vigilancia de Medicamentos y Alimentos - INVIMA</t>
  </si>
  <si>
    <t>191301 Fondo de Previsión Social del Congreso - Pensiones</t>
  </si>
  <si>
    <t>191302 Fondo de Previsión Social del Congreso - Cesantías y Vivienda</t>
  </si>
  <si>
    <t>191401 Fondo Pasivo Social de Ferrocarriles Nacionales de Colombia - Salud</t>
  </si>
  <si>
    <t>191402 Fondo Pasivo Social de Ferrocarriles Nacionales de Colombia -Pensiones</t>
  </si>
  <si>
    <t>140100 Servicio de la Deuda Pública Nacional</t>
  </si>
  <si>
    <t>09-03-02-- PRÉSTAMOS</t>
  </si>
  <si>
    <t>440300 Unidad de Búsqueda de Personas dadas por desaparecidas en el contexto y en Razón del Conflicto Armado -UBPD</t>
  </si>
  <si>
    <t>230600 Fondo de Tecnologías de la Información y las comunicaciones</t>
  </si>
  <si>
    <t>03-11-07-003- A RADIO TELEVISIÓN NACIONAL DE COLOMBIA (RTVC). ARTICULO 45 LEY 1978 DE 2019</t>
  </si>
  <si>
    <t>230800 UAE Comisión de Regulación de Comunicaciones</t>
  </si>
  <si>
    <t>230900 Agencia Nacional del Espectro - ANE</t>
  </si>
  <si>
    <t>231100 Computadores Para Educar - CPE</t>
  </si>
  <si>
    <t>231200 Corporación Agencia Nacional de Gobierno Digital - AND</t>
  </si>
  <si>
    <t>03-04-02-041- FONDO DE PENSIONES PÚBLICAS DEL NIVEL NACIONAL - PENSIONES CAJA DE CRÉDITO AGRARIO INDUSTRIAL Y MINERO (DE PENSIONES)</t>
  </si>
  <si>
    <t>03-04-02-052- FONDO DE PENSIONES PÚBLICAS DEL NIVEL NACIONAL - PENSIONES COMPAÑÍA DE FOMENTO CINEMATOGRÁFICO - FOCINE (DE PENSIONES)</t>
  </si>
  <si>
    <t>360107 Superintendencia de Subsidio Familiar</t>
  </si>
  <si>
    <t>360200 Servicio Nacional de Aprendizaje (SENA)</t>
  </si>
  <si>
    <t>361200 UAE de Organizaciones Solidarias</t>
  </si>
  <si>
    <t>361300 UAE del Servicio Público de Empleo</t>
  </si>
  <si>
    <t>240200 Instituto Nacional de Vías - INVÍAS</t>
  </si>
  <si>
    <t>241200 UAE de la Aeronáutica Civil</t>
  </si>
  <si>
    <t>241700 Superintendencia de Puertos y Transporte</t>
  </si>
  <si>
    <t>400101 Ministerio de Vivienda, Ciudad y Territorio</t>
  </si>
  <si>
    <t>400102 Comisión de Regulación de Agua Potable y Saneamiento Básico - CRA</t>
  </si>
  <si>
    <t>400200 Fondo Nacional de Vivienda - FONVIVIENDA</t>
  </si>
  <si>
    <t>152100 UAE Justicia Penal Militar y Policial</t>
  </si>
  <si>
    <t>224600 UAE Alimentación Escolar</t>
  </si>
  <si>
    <t>03-03-04-060- PAGO DE APORTES SOBRE LOS VOLUNTARIOS ACREDITADOS Y ACTIVOS DEL SUBSISTEMA NACIONAL DE PRIMERA RESPUESTA AFILIADOS AL SGRL - DECRETO 1809 DE 2020</t>
  </si>
  <si>
    <t>03-03-01-004- A LA COMISIÓN DE REGULACIÓN DE COMUNICACIONES (CRC). ARTÍCULO 20 LEY 1978 DE 2019</t>
  </si>
  <si>
    <t>03-11-08-002- APOYO PARA EL FOMENTO AL EMPLEO</t>
  </si>
  <si>
    <t>03-01-04-004- CUBRIMIENTO DE COSTOS NO RECUPERABLES VIA TARIFA O SUBSIDIO DE LA OPERACIÓN INTEGRAL DEL SERVICIO DE ASEO – DEPARTAMENTO ARCHIPIÉLAGO DE SAN ANDRÉS, PROVIDENCIA Y SANTA CATALINA</t>
  </si>
  <si>
    <t>08-04-06-- CONTRIBUCIÓN – SUPERINTENDENCIA DE VIGILANCIA Y SEGURIDAD PRIVADA</t>
  </si>
  <si>
    <t>03-04-02-092- FONDO DE PENSIONES PÚBLICAS DEL NIVEL NACIONAL -  INSTITUTO NACIONAL DE LOS RECURSOS NATURALES RENOVABLES Y DEL AMBIENTE - INDERENA (DE PENSIONES)</t>
  </si>
  <si>
    <t>02---- ADQUISICIÓN DE BIENES  Y SERVICIOS</t>
  </si>
  <si>
    <t>03-02-02-- A ORGANIZACIONES INTERNACIONALES</t>
  </si>
  <si>
    <t>03-10--- SENTENCIAS Y CONCILIACIONES</t>
  </si>
  <si>
    <t>03-03-04-063- FONDO EMPRESARIAL - LEY 812 DE 2003</t>
  </si>
  <si>
    <t>05---- GASTOS DE COMERCIALIZACIÓN Y PRODUCCIÓN</t>
  </si>
  <si>
    <t>03-03-01-087- COMITÉ AUTÓNOMO DE LA REGLA FISCAL - CARF ART. 61. LEY 2155 de 2021</t>
  </si>
  <si>
    <t>03-03-01-085- FONDO NACIONAL DE EMERGENCIAS SANITARIAS Y FITOSANITARIAS DEL INSTITUTO COLOMBIANO AGROPECUARIO - ICA</t>
  </si>
  <si>
    <t>03-04-01-019- ATENCION EN SALUD A POBLACION INIMPUTABLE POR TRASTORNO MENTAL (LEY 65 DE 1993) (NO DE PENSIONES)</t>
  </si>
  <si>
    <t>03-11-01-009-  APOYO A SOSTENIMIENTO A RESIDENTES QUE CURSEN PROGRAMAS DE ESPECIALIZACIÓN MÉDICO QUIRÚRGICA LEY 1917 DE 2018</t>
  </si>
  <si>
    <t>03-03-04-008- LEY 30 DE 1992, ARTICULO 87 - DISTRIBUCIÓN CESU</t>
  </si>
  <si>
    <t>03-03-04-064- A INSTITUCIONES DE EDUCACIÓN SUPERIOR PÚBLICAS</t>
  </si>
  <si>
    <t>03-03-04-065- ÓRGANOS ASESORES Y CONSULTORES DE LA CALIDAD EN EDUCACIÓN SUPERIOR</t>
  </si>
  <si>
    <t>03-03-01-066- CONGRESO DE MEDICINA LEGAL Y CIENCIAS FORENSES</t>
  </si>
  <si>
    <t>03-04-02-093- FONDO DE PENSIONES PÚBLICAS DEL NIVEL NACIONAL -  INSTITUTO DE MERCADEO AGROPECUARIO – IDEMA (DE PENSIONES</t>
  </si>
  <si>
    <t>03-03-04-062- APOYO COMITÉ INTERINSTITUCIONAL DE ALERTAS TEMPRANAS CIAT SENTENCIA T-025 DE 2004.</t>
  </si>
  <si>
    <t>Fondo de Contingencias</t>
  </si>
  <si>
    <t>270109 Comisión Nacional de Disciplina Judicial</t>
  </si>
  <si>
    <t>Ejecución del presupuesto recursos Nación</t>
  </si>
  <si>
    <t>Ejecución del presupuesto recursos Propios</t>
  </si>
  <si>
    <t>Ejecución del presupuesto recursos Nación por sectores</t>
  </si>
  <si>
    <t xml:space="preserve">Ejecución del presupuesto recursos Propios por sectores </t>
  </si>
  <si>
    <t>150113 Ministerio de Defensa Nacional - Dirección de Veteranos y Rehabilitación Inclusiva</t>
  </si>
  <si>
    <t>INVERSIÓN</t>
  </si>
  <si>
    <t>TOTAL RECURSOS PROPIOS</t>
  </si>
  <si>
    <t>TOTAL RECURSOS NACIÓN</t>
  </si>
  <si>
    <t>03-04-02-091- FONDO NACIONAL PASIVO PENSIONAL Y PRESTACIONAL DE LA ELECTRIFICADORA DEL CARIBE S.A E.S.P - FONECA (DE PENSIONES)</t>
  </si>
  <si>
    <t>03-04-02-089- PRESTACIONES ECONÓMICAS FONPRENOR - LEY 1668 DE 1997 (OTRAS PRESTACIONES DE JUBILACIÓN)</t>
  </si>
  <si>
    <t>03-04-02-015- APORTE PREVISIÓN SOCIAL SERVICIOS MÉDICOS (OTRAS PRESTACIONES DE JUBILACIÓN)</t>
  </si>
  <si>
    <t>03-04-02-009- OBLIGACIONES CONVENCIONALES PENSIONADOS DEL IDEMA (OTRAS PRESTACIONES DE JUBILACIÓN)</t>
  </si>
  <si>
    <t>03-03-04-052- ASEGURAMIENTO, RECLAMACIONES Y SERVICIOS INTEGRALES EN SALUD, (LEY 100 DE 1993 y DECRETO 780 DE 2016)</t>
  </si>
  <si>
    <t>03-04-03-002- PRESTACIONES CONVENCIONALES PENSIONADOS PUERTOS DE COLOMBIA (OTRAS PRESTACIONES DE JUBILACIÓN)</t>
  </si>
  <si>
    <t>03-04-03-003- TRANSFERIR OBLIGACIONES LABORALES RECONOCIDAS INSOLUTAS  EMPRESAS SOCIALES DEL ESTADO CREADAS POR EL DECRETO 1750 DE 2003 (NO DE PENSIONES)</t>
  </si>
  <si>
    <t>03-04-02-017- BIENESTAR SOCIAL DEL PENSIONADO (OTRAS PRESTACIONES DE JUBILACIÓN)</t>
  </si>
  <si>
    <t>03-04-01-002- TRANSFERIR A COLPENSIONES – ADMINISTRADORA DE BENEFICIOS ECONÓMICOS PERIÓDICOS (LEY 1328 DE 2009 Y DECRETO 604 DE 2013 (OTRAS PRESTACIONES DE JUBILACIÓN)</t>
  </si>
  <si>
    <t>03-04-03-011- PRESTACIÓN HUMANITARIA PERIÓDICA ARTÍCULO 2.2.9.5.7 DECRETO 600 DE 2017 (NO DE PENSIONES)</t>
  </si>
  <si>
    <t>03-04-02-027- APORTES CONVENCIONALES A SALUD Y AUXILIO FUNERARIOS FONDO PASIVO SOCIAL EMPRESA PUERTOS DE COLOMBIA (OTRAS PRESTACIONES DE JUBILACIÓN)</t>
  </si>
  <si>
    <t>03-03-04-070- FONDO DE FOMENTO PARA LAS MUJERES RURALES -FOMMUR, LEY 731 DE 2002</t>
  </si>
  <si>
    <t>04-06-01-001- APORTES A FINDETER - SUBSIDIOS PARA OPERACIONES DE CREDITO EN LOS USOS AUTORIZADOS PARÁGRAFO ÚNICO, NUMERAL 3 ART. 270 DEL ESTATUTO ORGÁNICO DEL SISTEMA FINANCIERO.</t>
  </si>
  <si>
    <t>09-03-03-- OTRAS CUENTAS POR PAGAR</t>
  </si>
  <si>
    <t>09-01-01-- TÍTULOS DE DEUDA</t>
  </si>
  <si>
    <t>03-03-01-086- FONDO DE DEFENSA TÉCNICA Y ESPECIALIZADA DE LOS MIEMBROS DE LA FUERZA PÚBLICA</t>
  </si>
  <si>
    <t>03-03-01-088- COMPUTADORES PARA EDUCAR - CPE (ART. 39 LEY  1341 DE 2009)</t>
  </si>
  <si>
    <t>03-03-04-069- FONDO PARA LA PROMOCIÓN DEL PATRIMONIO, LA CULTURA, LAS ARTES Y LA CREATIVIDAD -FONCULTURA- LEY 2070 DE 2020</t>
  </si>
  <si>
    <t>03-04-02-042- FONDO DE PENSIONES PÚBLICAS DEL NIVEL NACIONAL - PENSIONES FONPRENOR (DE PENSIONES)</t>
  </si>
  <si>
    <t>03-04-02-087- BONIFICACIÓN PARA PENSIONADOS (OTRAS PRESTACIONES DE JUBILACIÓN)</t>
  </si>
  <si>
    <t>160103 Policía Nacional - Educación</t>
  </si>
  <si>
    <t>225701 universidades públicas - universidad nacional de colombia</t>
  </si>
  <si>
    <t>225702 universidades públicas - universidad de antioquia</t>
  </si>
  <si>
    <t>225703 universidades públicas - universidad del valle</t>
  </si>
  <si>
    <t>225704 universidades públicas - universidad industrial de santander</t>
  </si>
  <si>
    <t>225705 universidades públicas - universidad pedagogica y tecnologica de colombia</t>
  </si>
  <si>
    <t>225706 universidades públicas - universidad distrital francisco jose de caldas</t>
  </si>
  <si>
    <t>225707 universidades públicas - universidad de cartagena</t>
  </si>
  <si>
    <t>225708 universidades públicas - universidad de nariño</t>
  </si>
  <si>
    <t>225709 universidades públicas - universidad nacional abierta y a distancia unad</t>
  </si>
  <si>
    <t>225710 universidades públicas - universidad del magdalena</t>
  </si>
  <si>
    <t>225711 universidades públicas - universidad del cauca</t>
  </si>
  <si>
    <t>225712 universidades públicas - universidad tecnologica de pereira</t>
  </si>
  <si>
    <t>225713 universidades públicas - universidad de pamplona</t>
  </si>
  <si>
    <t>225714 universidades públicas - universidad surcolombiana</t>
  </si>
  <si>
    <t>225715 universidades públicas - universidad pedagogica nacional</t>
  </si>
  <si>
    <t>225716 universidades públicas - universidad de caldas</t>
  </si>
  <si>
    <t>225717 universidades públicas - universidad militar nueva granada</t>
  </si>
  <si>
    <t>225718 universidades públicas - universidad del atlantico</t>
  </si>
  <si>
    <t>225719 universidades públicas - universidad del tolima</t>
  </si>
  <si>
    <t>225720 universidades públicas - universidad de cordoba</t>
  </si>
  <si>
    <t>225721 universidades públicas - universidad del quindio</t>
  </si>
  <si>
    <t>225722 universidades públicas - universidad popular del cesar</t>
  </si>
  <si>
    <t>225723 universidades públicas - universidad de los llanos</t>
  </si>
  <si>
    <t>225724 universidades públicas - universidad francisco de paula santander</t>
  </si>
  <si>
    <t>225725 universidades públicas - universidad francisco de paula santander seccional ocaña</t>
  </si>
  <si>
    <t>225726 universidades públicas - universidad de la amazonia</t>
  </si>
  <si>
    <t>225727 universidades públicas - universidad colegio mayor de cundinamarca</t>
  </si>
  <si>
    <t>225728 universidades públicas - universidad de cundinamarca</t>
  </si>
  <si>
    <t>225729 universidades públicas - universidad tecnologica del choco diego luis cordoba</t>
  </si>
  <si>
    <t>225730 universidades públicas - universidad de sucre</t>
  </si>
  <si>
    <t>225731 universidades públicas - universidad de la guajira</t>
  </si>
  <si>
    <t>225732 universidades públicas - universidad del pacifico</t>
  </si>
  <si>
    <t>225733 universidades públicas - universidad internacional del tropico americano</t>
  </si>
  <si>
    <t>225734 universidades públicas - universidad autónoma indígena intercultural uaiin cric</t>
  </si>
  <si>
    <t>03-03-03-001- TRANSFERENCIA A LA REGIÓN METROPOLITANA BOGOTÁ - CUNDINAMARCA. ART. 42, LEY 2199 DE 2022</t>
  </si>
  <si>
    <t>03-04-02-095- INDEMNIZACIÓN SUSTITUTIVA (OTRAS PRESTACIONES DE JUBILACIÓN)</t>
  </si>
  <si>
    <t>03-03-02-002- APOYO A PROGRAMAS DE DESARROLLO DE LA SALUD LEY 100 DE 1993</t>
  </si>
  <si>
    <t>IGUALDAD Y EQUIDAD</t>
  </si>
  <si>
    <t>03-03-04-072- COMITÉ DE SEGUIMIENTO Y MONITOREO A LA IMPLEMENTACIÓN DE LAS RECOMENDACIONES DE LA CEV – ARTÍCULO 32 DEL DECRETO LEY 588 DE 2017</t>
  </si>
  <si>
    <t>460101 Ministerio de la Igualdad y la Equidad</t>
  </si>
  <si>
    <t>03-03-04-073- OPERACIÓN Y FUNCIONAMIENTO DEL CENTRO DE ALTOS ESTUDIOS LEGISLATIVOS JORGE AURELIO IRAGORRI HORMAZA (CAEL), CREADO POR EL ARTÍCULO 6° DE LA LEY 2165 DE 2021</t>
  </si>
  <si>
    <t>03-04-02-014- AUXILIO FUNERARIO (NO DE PENSIONES)</t>
  </si>
  <si>
    <t>03-03-04-074- FONDO PARA LA SUPERACIÓN DE BRECHAS DE DESIGUALDAD POBLACIONAL E INEQUIDAD TERRITORIAL (ART. 72- LEY 2294/2023</t>
  </si>
  <si>
    <t>0101-1000-4-53105C- 5. CONVERGENCIA REGIONAL / C. CALIDAD, EFECTIVIDAD, TRANSPARENCIA Y COHERENCIA DE LAS NORMAS</t>
  </si>
  <si>
    <t>0199-1000-11-53105B- 5. CONVERGENCIA REGIONAL / B. ENTIDADES PÚBLICAS TERRITORIALES Y NACIONALES FORTALECIDAS</t>
  </si>
  <si>
    <t>0199-1000-12-53105B- 5. CONVERGENCIA REGIONAL / B. ENTIDADES PÚBLICAS TERRITORIALES Y NACIONALES FORTALECIDAS</t>
  </si>
  <si>
    <t>0199-1000-13-53105B- 5. CONVERGENCIA REGIONAL / B. ENTIDADES PÚBLICAS TERRITORIALES Y NACIONALES FORTALECIDAS</t>
  </si>
  <si>
    <t>0199-1000-14-53105B- 5. CONVERGENCIA REGIONAL / B. ENTIDADES PÚBLICAS TERRITORIALES Y NACIONALES FORTALECIDAS</t>
  </si>
  <si>
    <t>0199-1000-15-53105B- 5. CONVERGENCIA REGIONAL / B. ENTIDADES PÚBLICAS TERRITORIALES Y NACIONALES FORTALECIDAS</t>
  </si>
  <si>
    <t>0199-1000-4-53105B- 5. CONVERGENCIA REGIONAL / B. ENTIDADES PÚBLICAS TERRITORIALES Y NACIONALES FORTALECIDAS</t>
  </si>
  <si>
    <t>0199-1000-6-53105B- 5. CONVERGENCIA REGIONAL / B. ENTIDADES PÚBLICAS TERRITORIALES Y NACIONALES FORTALECIDAS</t>
  </si>
  <si>
    <t>0199-1000-7-53105B- 5. CONVERGENCIA REGIONAL / B. ENTIDADES PÚBLICAS TERRITORIALES Y NACIONALES FORTALECIDAS</t>
  </si>
  <si>
    <t>0204-1000-7-70506C- 7. ACTORES DIFERENCIALES PARA EL CAMBIO / C. INSTITUCIONES HACIA LA INTERLOCUCIÓN CON PUEBLOS Y COMUNIDADES</t>
  </si>
  <si>
    <t>0204-1000-9-20106A- 2. SEGURIDAD HUMANA Y JUSTICIA SOCIAL / A. PREVENCIÓN Y PROTECCIÓN PARA POBLACIONES VULNERABLES DESDE UN ENFOQUE DIFERENCIAL, COLECTIVO E INDIVIDUAL</t>
  </si>
  <si>
    <t>0210-1000-3-600011- 6. PAZ TOTAL E INTEGRAL / 1. HACIA UN NUEVO CAMPO COLOMBIANO: REFORMA RURAL INTEGRAL</t>
  </si>
  <si>
    <t>0210-1000-16-600014- 6. PAZ TOTAL E INTEGRAL / 4. SOLUCIÓN AL PROBLEMA DE LAS DROGAS ILÍCITAS</t>
  </si>
  <si>
    <t>0214-1000-1-53105B- 5. CONVERGENCIA REGIONAL / B. ENTIDADES PÚBLICAS TERRITORIALES Y NACIONALES FORTALECIDAS</t>
  </si>
  <si>
    <t>0214-1000-2-600030- 6. PAZ TOTAL E INTEGRAL / 3. DESESCALAMIENTO DE LA VIOLENCIA</t>
  </si>
  <si>
    <t>0214-1000-3-53105A- 5. CONVERGENCIA REGIONAL / A. LUCHA CONTRA LA CORRUPCIÓN EN LAS ENTIDADES PÚBLICAS NACIONALES Y TERRITORIALES</t>
  </si>
  <si>
    <t>0299-1000-4-53105B- 5. CONVERGENCIA REGIONAL / B. ENTIDADES PÚBLICAS TERRITORIALES Y NACIONALES FORTALECIDAS</t>
  </si>
  <si>
    <t>0299-1000-5-53105B- 5. CONVERGENCIA REGIONAL / B. ENTIDADES PÚBLICAS TERRITORIALES Y NACIONALES FORTALECIDAS</t>
  </si>
  <si>
    <t>0299-1000-6-53105B- 5. CONVERGENCIA REGIONAL / B. ENTIDADES PÚBLICAS TERRITORIALES Y NACIONALES FORTALECIDAS</t>
  </si>
  <si>
    <t>0208-1000-12-53105B- 5. CONVERGENCIA REGIONAL / B. ENTIDADES PÚBLICAS TERRITORIALES Y NACIONALES FORTALECIDAS</t>
  </si>
  <si>
    <t>0208-1000-13-803001- 8. ESTABILIDAD MACROECONÓMICA / 1. ADMINISTRACIÓN EFICIENTE DE LOS RECURSOS PÚBLICOS</t>
  </si>
  <si>
    <t>0208-1000-15-803001- 8. ESTABILIDAD MACROECONÓMICA / 1. ADMINISTRACIÓN EFICIENTE DE LOS RECURSOS PÚBLICOS</t>
  </si>
  <si>
    <t>0208-1000-16-53105B- 5. CONVERGENCIA REGIONAL / B. ENTIDADES PÚBLICAS TERRITORIALES Y NACIONALES FORTALECIDAS</t>
  </si>
  <si>
    <t>0207-1000-6-10201B- 1. ORDENAMIENTO DEL TERRITORIO ALREDEDOR DEL AGUA Y JUSTICIA AMBIENTAL / B. DEMOCRATIZACIÓN DEL CONOCIMIENTO, LA INFORMACIÓN AMBIENTAL Y DE RIESGO DE DESASTRES</t>
  </si>
  <si>
    <t>0207-1000-12-10201B- 1. ORDENAMIENTO DEL TERRITORIO ALREDEDOR DEL AGUA Y JUSTICIA AMBIENTAL / B. DEMOCRATIZACIÓN DEL CONOCIMIENTO, LA INFORMACIÓN AMBIENTAL Y DE RIESGO DE DESASTRES</t>
  </si>
  <si>
    <t>0207-1000-13-10201B- 1. ORDENAMIENTO DEL TERRITORIO ALREDEDOR DEL AGUA Y JUSTICIA AMBIENTAL / B. DEMOCRATIZACIÓN DEL CONOCIMIENTO, LA INFORMACIÓN AMBIENTAL Y DE RIESGO DE DESASTRES</t>
  </si>
  <si>
    <t>0211-1000-3-53107C- 5. CONVERGENCIA REGIONAL / C. INCLUSIÓN DE LAS PERSONAS QUE HAN DEJADO LAS ARMAS Y POTENCIAR SU PARTICIPACIÓN EN LAS COMUNIDADES Y TERRITORIOS DONDE HABITAN _</t>
  </si>
  <si>
    <t>0211-1000-4-53107C- 5. CONVERGENCIA REGIONAL / C. INCLUSIÓN DE LAS PERSONAS QUE HAN DEJADO LAS ARMAS Y POTENCIAR SU PARTICIPACIÓN EN LAS COMUNIDADES Y TERRITORIOS DONDE HABITAN _</t>
  </si>
  <si>
    <t>0209-1000-3-51101B- 5. CONVERGENCIA REGIONAL / B. REVITALIZACIÓN EN LOS PROCESOS DE TRANSFORMACIÓN Y APROVECHAMIENTO DE LA CIUDAD CONSTRUIDA</t>
  </si>
  <si>
    <t>0209-1000-4-51101B- 5. CONVERGENCIA REGIONAL / B. REVITALIZACIÓN EN LOS PROCESOS DE TRANSFORMACIÓN Y APROVECHAMIENTO DE LA CIUDAD CONSTRUIDA</t>
  </si>
  <si>
    <t>0212-1000-10-51202J- 5. CONVERGENCIA REGIONAL / J. INTEGRACIÓN DE LOS TERRITORIOS MÁS AFECTADOS POR EL CONFLICTO A LAS APUESTAS ESTRATÉGICAS DE DESARROLLO REGIONAL DE ACUERDO CON LA REFORMA RURAL INTEGRAL</t>
  </si>
  <si>
    <t>0212-1000-11-51202J- 5. CONVERGENCIA REGIONAL / J. INTEGRACIÓN DE LOS TERRITORIOS MÁS AFECTADOS POR EL CONFLICTO A LAS APUESTAS ESTRATÉGICAS DE DESARROLLO REGIONAL DE ACUERDO CON LA REFORMA RURAL INTEGRAL</t>
  </si>
  <si>
    <t>0212-1000-12-51202J- 5. CONVERGENCIA REGIONAL / J. INTEGRACIÓN DE LOS TERRITORIOS MÁS AFECTADOS POR EL CONFLICTO A LAS APUESTAS ESTRATÉGICAS DE DESARROLLO REGIONAL DE ACUERDO CON LA REFORMA RURAL INTEGRAL</t>
  </si>
  <si>
    <t>0299-1000-1-53105B- 5. CONVERGENCIA REGIONAL / B. ENTIDADES PÚBLICAS TERRITORIALES Y NACIONALES FORTALECIDAS</t>
  </si>
  <si>
    <t>0301-1000-18-51102E- 5. CONVERGENCIA REGIONAL / E. PLANEACIÓN Y GESTIÓN TERRITORIAL INTELIGENTE</t>
  </si>
  <si>
    <t>0301-1000-20-51102E- 5. CONVERGENCIA REGIONAL / E. PLANEACIÓN Y GESTIÓN TERRITORIAL INTELIGENTE</t>
  </si>
  <si>
    <t>0301-1000-22-10305B- 1. ORDENAMIENTO DEL TERRITORIO ALREDEDOR DEL AGUA Y JUSTICIA AMBIENTAL / B. ACTUALIZACIÓN CATASTRAL MULTIPROPÓSITO</t>
  </si>
  <si>
    <t>0301-1000-29-52104E- 5. CONVERGENCIA REGIONAL / E. INFRAESTRUCTURA Y SERVICIOS LOGÍSTICOS</t>
  </si>
  <si>
    <t>0301-1000-30-52104E- 5. CONVERGENCIA REGIONAL / E. INFRAESTRUCTURA Y SERVICIOS LOGÍSTICOS</t>
  </si>
  <si>
    <t>0301-1000-33-53105F- 5. CONVERGENCIA REGIONAL / F. EFICIENCIA INSTITUCIONAL PARA EL CUMPLIMIENTO DE LOS ACUERDOS REALIZADOS CON LAS COMUNIDADES</t>
  </si>
  <si>
    <t>0301-1000-34-53105B- 5. CONVERGENCIA REGIONAL / B. ENTIDADES PÚBLICAS TERRITORIALES Y NACIONALES FORTALECIDAS</t>
  </si>
  <si>
    <t>0301-1000-35-53105F- 5. CONVERGENCIA REGIONAL / F. EFICIENCIA INSTITUCIONAL PARA EL CUMPLIMIENTO DE LOS ACUERDOS REALIZADOS CON LAS COMUNIDADES</t>
  </si>
  <si>
    <t>0301-1000-38-53105F- 5. CONVERGENCIA REGIONAL / F. EFICIENCIA INSTITUCIONAL PARA EL CUMPLIMIENTO DE LOS ACUERDOS REALIZADOS CON LAS COMUNIDADES</t>
  </si>
  <si>
    <t>0301-1000-39-53105F- 5. CONVERGENCIA REGIONAL / F. EFICIENCIA INSTITUCIONAL PARA EL CUMPLIMIENTO DE LOS ACUERDOS REALIZADOS CON LAS COMUNIDADES</t>
  </si>
  <si>
    <t>0301-1000-40-803001- 8. ESTABILIDAD MACROECONÓMICA / 1. ADMINISTRACIÓN EFICIENTE DE LOS RECURSOS PÚBLICOS</t>
  </si>
  <si>
    <t>0399-1000-7-53105B- 5. CONVERGENCIA REGIONAL / B. ENTIDADES PÚBLICAS TERRITORIALES Y NACIONALES FORTALECIDAS</t>
  </si>
  <si>
    <t>0399-1000-8-53105B- 5. CONVERGENCIA REGIONAL / B. ENTIDADES PÚBLICAS TERRITORIALES Y NACIONALES FORTALECIDAS</t>
  </si>
  <si>
    <t>0399-1000-9-53105B- 5. CONVERGENCIA REGIONAL / B. ENTIDADES PÚBLICAS TERRITORIALES Y NACIONALES FORTALECIDAS</t>
  </si>
  <si>
    <t>0304-1000-3-53105A- 5. CONVERGENCIA REGIONAL / A. LUCHA CONTRA LA CORRUPCIÓN EN LAS ENTIDADES PÚBLICAS NACIONALES Y TERRITORIALES</t>
  </si>
  <si>
    <t>0304-1000-4-20307B- 2. SEGURIDAD HUMANA Y JUSTICIA SOCIAL / B. SOSTENIBILIDAD Y CRECIMIENTO DE LAS UNIDADES ECONÓMICAS Y FORMAS DE ASOCIATIVIDAD DE LA EP</t>
  </si>
  <si>
    <t>0303-1000-19-53105A- 5. CONVERGENCIA REGIONAL / A. LUCHA CONTRA LA CORRUPCIÓN EN LAS ENTIDADES PÚBLICAS NACIONALES Y TERRITORIALES</t>
  </si>
  <si>
    <t>0303-1000-20-53105A- 5. CONVERGENCIA REGIONAL / A. LUCHA CONTRA LA CORRUPCIÓN EN LAS ENTIDADES PÚBLICAS NACIONALES Y TERRITORIALES</t>
  </si>
  <si>
    <t>0303-1000-21-53105B- 5. CONVERGENCIA REGIONAL / B. ENTIDADES PÚBLICAS TERRITORIALES Y NACIONALES FORTALECIDAS</t>
  </si>
  <si>
    <t>0303-1000-22-53105A- 5. CONVERGENCIA REGIONAL / A. LUCHA CONTRA LA CORRUPCIÓN EN LAS ENTIDADES PÚBLICAS NACIONALES Y TERRITORIALES</t>
  </si>
  <si>
    <t>0303-1000-23-53105A- 5. CONVERGENCIA REGIONAL / A. LUCHA CONTRA LA CORRUPCIÓN EN LAS ENTIDADES PÚBLICAS NACIONALES Y TERRITORIALES</t>
  </si>
  <si>
    <t>0303-1000-24-53105A- 5. CONVERGENCIA REGIONAL / A. LUCHA CONTRA LA CORRUPCIÓN EN LAS ENTIDADES PÚBLICAS NACIONALES Y TERRITORIALES</t>
  </si>
  <si>
    <t>0399-1000-6-53105B- 5. CONVERGENCIA REGIONAL / B. ENTIDADES PÚBLICAS TERRITORIALES Y NACIONALES FORTALECIDAS</t>
  </si>
  <si>
    <t>0401-1003-30-20104D- 2. SEGURIDAD HUMANA Y JUSTICIA SOCIAL / D. DATOS SECTORIALES PARA AUMENTAR EL APROVECHAMIENTO DE DATOS EN EL PAÍS</t>
  </si>
  <si>
    <t>0401-1003-31-20104D- 2. SEGURIDAD HUMANA Y JUSTICIA SOCIAL / D. DATOS SECTORIALES PARA AUMENTAR EL APROVECHAMIENTO DE DATOS EN EL PAÍS</t>
  </si>
  <si>
    <t>0401-1003-32-20104D- 2. SEGURIDAD HUMANA Y JUSTICIA SOCIAL / D. DATOS SECTORIALES PARA AUMENTAR EL APROVECHAMIENTO DE DATOS EN EL PAÍS</t>
  </si>
  <si>
    <t>0401-1003-33-20104D- 2. SEGURIDAD HUMANA Y JUSTICIA SOCIAL / D. DATOS SECTORIALES PARA AUMENTAR EL APROVECHAMIENTO DE DATOS EN EL PAÍS</t>
  </si>
  <si>
    <t>0401-1003-34-20104D- 2. SEGURIDAD HUMANA Y JUSTICIA SOCIAL / D. DATOS SECTORIALES PARA AUMENTAR EL APROVECHAMIENTO DE DATOS EN EL PAÍS</t>
  </si>
  <si>
    <t>0401-1003-35-20104D- 2. SEGURIDAD HUMANA Y JUSTICIA SOCIAL / D. DATOS SECTORIALES PARA AUMENTAR EL APROVECHAMIENTO DE DATOS EN EL PAÍS</t>
  </si>
  <si>
    <t>0401-1003-36-20104D- 2. SEGURIDAD HUMANA Y JUSTICIA SOCIAL / D. DATOS SECTORIALES PARA AUMENTAR EL APROVECHAMIENTO DE DATOS EN EL PAÍS</t>
  </si>
  <si>
    <t>0499-1003-7-53105B- 5. CONVERGENCIA REGIONAL / B. ENTIDADES PÚBLICAS TERRITORIALES Y NACIONALES FORTALECIDAS</t>
  </si>
  <si>
    <t>0499-1003-8-53105B- 5. CONVERGENCIA REGIONAL / B. ENTIDADES PÚBLICAS TERRITORIALES Y NACIONALES FORTALECIDAS</t>
  </si>
  <si>
    <t>0499-1003-9-53105B- 5. CONVERGENCIA REGIONAL / B. ENTIDADES PÚBLICAS TERRITORIALES Y NACIONALES FORTALECIDAS</t>
  </si>
  <si>
    <t>0499-1003-10-53105B- 5. CONVERGENCIA REGIONAL / B. ENTIDADES PÚBLICAS TERRITORIALES Y NACIONALES FORTALECIDAS</t>
  </si>
  <si>
    <t>0401-1003-3-20104D- 2. SEGURIDAD HUMANA Y JUSTICIA SOCIAL / D. DATOS SECTORIALES PARA AUMENTAR EL APROVECHAMIENTO DE DATOS EN EL PAÍS</t>
  </si>
  <si>
    <t>0404-1003-2-10305B- 1. ORDENAMIENTO DEL TERRITORIO ALREDEDOR DEL AGUA Y JUSTICIA AMBIENTAL / B. ACTUALIZACIÓN CATASTRAL MULTIPROPÓSITO</t>
  </si>
  <si>
    <t>0406-1003-1-10305B- 1. ORDENAMIENTO DEL TERRITORIO ALREDEDOR DEL AGUA Y JUSTICIA AMBIENTAL / B. ACTUALIZACIÓN CATASTRAL MULTIPROPÓSITO</t>
  </si>
  <si>
    <t>0406-1003-2-10305B- 1. ORDENAMIENTO DEL TERRITORIO ALREDEDOR DEL AGUA Y JUSTICIA AMBIENTAL / B. ACTUALIZACIÓN CATASTRAL MULTIPROPÓSITO</t>
  </si>
  <si>
    <t>0406-1003-3-10305B- 1. ORDENAMIENTO DEL TERRITORIO ALREDEDOR DEL AGUA Y JUSTICIA AMBIENTAL / B. ACTUALIZACIÓN CATASTRAL MULTIPROPÓSITO</t>
  </si>
  <si>
    <t>0406-1003-4-10305B- 1. ORDENAMIENTO DEL TERRITORIO ALREDEDOR DEL AGUA Y JUSTICIA AMBIENTAL / B. ACTUALIZACIÓN CATASTRAL MULTIPROPÓSITO</t>
  </si>
  <si>
    <t>0505-1000-5-53105B- 5. CONVERGENCIA REGIONAL / B. ENTIDADES PÚBLICAS TERRITORIALES Y NACIONALES FORTALECIDAS</t>
  </si>
  <si>
    <t>0505-1000-6-53105B- 5. CONVERGENCIA REGIONAL / B. ENTIDADES PÚBLICAS TERRITORIALES Y NACIONALES FORTALECIDAS</t>
  </si>
  <si>
    <t>0599-1000-7-53105B- 5. CONVERGENCIA REGIONAL / B. ENTIDADES PÚBLICAS TERRITORIALES Y NACIONALES FORTALECIDAS</t>
  </si>
  <si>
    <t>0599-1000-8-53105B- 5. CONVERGENCIA REGIONAL / B. ENTIDADES PÚBLICAS TERRITORIALES Y NACIONALES FORTALECIDAS</t>
  </si>
  <si>
    <t>0503-1000-16-20203K- 2. SEGURIDAD HUMANA Y JUSTICIA SOCIAL / K. EDUCACIÓN SUPERIOR COMO UN DERECHO</t>
  </si>
  <si>
    <t>0503-1000-17-40402A- 4. TRANSFORMACIÓN PRODUCTIVA, INTERNACIONALIZACIÓN Y ACCIÓN CLÍMATICA / A. CONCURRENCIA DE RECURSOS ALREDEDOR DE INVERSIONES ESTRATÉGICAS EN CIENCIA, TECNOLOGÍA E INNOVACIÓN (CTI)</t>
  </si>
  <si>
    <t>0503-1000-18-20109G- 2. SEGURIDAD HUMANA Y JUSTICIA SOCIAL / G. MODERNIZACIÓN PARA INCREMENTAR EL VALOR PÚBLICO, LA INTEGRIDAD Y LA TRANSPARENCIA EN LA SEGURIDAD</t>
  </si>
  <si>
    <t>0505-1000-3-20306D- 2. SEGURIDAD HUMANA Y JUSTICIA SOCIAL / D. MODERNIZACIÓN Y TRANSFORMACIÓN DEL EMPLEO PÚBLICO</t>
  </si>
  <si>
    <t>0505-1000-4-20306D- 2. SEGURIDAD HUMANA Y JUSTICIA SOCIAL / D. MODERNIZACIÓN Y TRANSFORMACIÓN DEL EMPLEO PÚBLICO</t>
  </si>
  <si>
    <t>0599-1000-4-20203K- 2. SEGURIDAD HUMANA Y JUSTICIA SOCIAL / K. EDUCACIÓN SUPERIOR COMO UN DERECHO</t>
  </si>
  <si>
    <t>0599-1000-5-53105B- 5. CONVERGENCIA REGIONAL / B. ENTIDADES PÚBLICAS TERRITORIALES Y NACIONALES FORTALECIDAS</t>
  </si>
  <si>
    <t>1103-1002-7-703010- 7. ACTORES DIFERENCIALES PARA EL CAMBIO / 1. REPARACIÓN TRANSFORMADORA</t>
  </si>
  <si>
    <t>1103-1002-8-53108A- 5. CONVERGENCIA REGIONAL / A. OFERTA DE SERVICIOS PARA LA POBLACIÓN COLOMBIANA EN EL EXTERIOR Y RETORNADA</t>
  </si>
  <si>
    <t>1103-1002-9-53108A- 5. CONVERGENCIA REGIONAL / A. OFERTA DE SERVICIOS PARA LA POBLACIÓN COLOMBIANA EN EL EXTERIOR Y RETORNADA</t>
  </si>
  <si>
    <t>1103-1002-10-53108B- 5. CONVERGENCIA REGIONAL / B. MECANISMOS DE PROTECCIÓN PARA LA POBLACIÓN MIGRANTE EN TRÁNSITO, REFUGIADOS Y CON VOCACIÓN DE PERMANENCIA EN EL TERRITORIO NACIONAL</t>
  </si>
  <si>
    <t>1199-1002-7-53105B- 5. CONVERGENCIA REGIONAL / B. ENTIDADES PÚBLICAS TERRITORIALES Y NACIONALES FORTALECIDAS</t>
  </si>
  <si>
    <t>1199-1002-8-53105B- 5. CONVERGENCIA REGIONAL / B. ENTIDADES PÚBLICAS TERRITORIALES Y NACIONALES FORTALECIDAS</t>
  </si>
  <si>
    <t>1199-1002-9-53108C- 5. CONVERGENCIA REGIONAL / C. VÍNCULOS DE LOS COLOMBIANOS EN EL EXTERIOR CON EL PAÍS</t>
  </si>
  <si>
    <t>1199-1002-10-53105B- 5. CONVERGENCIA REGIONAL / B. ENTIDADES PÚBLICAS TERRITORIALES Y NACIONALES FORTALECIDAS</t>
  </si>
  <si>
    <t>1199-1002-11-53105B- 5. CONVERGENCIA REGIONAL / B. ENTIDADES PÚBLICAS TERRITORIALES Y NACIONALES FORTALECIDAS</t>
  </si>
  <si>
    <t>1199-1002-12-701060- 7. ACTORES DIFERENCIALES PARA EL CAMBIO / 6. HACIA UNA POLÍTICA EXTERIOR FEMINISTA CON LIDERAZGO DEL PAÍS EN TEMAS DE GÉNERO</t>
  </si>
  <si>
    <t>1103-1002-3-53105B- 5. CONVERGENCIA REGIONAL / B. ENTIDADES PÚBLICAS TERRITORIALES Y NACIONALES FORTALECIDAS</t>
  </si>
  <si>
    <t>1103-1002-4-51102F- 5. CONVERGENCIA REGIONAL / F. FRONTERAS HUMANAS PARA LA VIDA, LA INTEGRACIÓN Y EL DESARROLLO</t>
  </si>
  <si>
    <t>1199-1002-12-53105B- 5. CONVERGENCIA REGIONAL / B. ENTIDADES PÚBLICAS TERRITORIALES Y NACIONALES FORTALECIDAS</t>
  </si>
  <si>
    <t>1199-1002-13-53105B- 5. CONVERGENCIA REGIONAL / B. ENTIDADES PÚBLICAS TERRITORIALES Y NACIONALES FORTALECIDAS</t>
  </si>
  <si>
    <t>1199-1002-14-53105B- 5. CONVERGENCIA REGIONAL / B. ENTIDADES PÚBLICAS TERRITORIALES Y NACIONALES FORTALECIDAS</t>
  </si>
  <si>
    <t>1199-1002-15-53105B- 5. CONVERGENCIA REGIONAL / B. ENTIDADES PÚBLICAS TERRITORIALES Y NACIONALES FORTALECIDAS</t>
  </si>
  <si>
    <t>1201-0800-2-20110C1- 2. SEGURIDAD HUMANA Y JUSTICIA SOCIAL / C. RENOVACIÓN DE LA ARQUITECTURA INSTITUCIONAL DEL SISTEMA DE JUSTICIA - ACCESO EFECTIVO A LA JUSTICIA</t>
  </si>
  <si>
    <t>1202-0800-14-20111D1- 2. SEGURIDAD HUMANA Y JUSTICIA SOCIAL / D. CAPACIDADES Y LA OFERTA DEL SISTEMA DE JUSTICIA - ACCESO EFECTIVO A LA JUSTICIA</t>
  </si>
  <si>
    <t>1202-0800-15-20110B1- 2. SEGURIDAD HUMANA Y JUSTICIA SOCIAL / B. JURISDICCIÓN ESPECIAL INDÍGENA, JUSTICIAS PROPIAS Y COMUNITARIA, Y DESARROLLO DE JUSTICIA AMBIENTAL - ACCESO EFECTIVO A LA JUSTICIA</t>
  </si>
  <si>
    <t>1202-0800-16-20110C1- 2. SEGURIDAD HUMANA Y JUSTICIA SOCIAL / C. RENOVACIÓN DE LA ARQUITECTURA INSTITUCIONAL DEL SISTEMA DE JUSTICIA - ACCESO EFECTIVO A LA JUSTICIA</t>
  </si>
  <si>
    <t>1202-0800-17-20111A1- 2. SEGURIDAD HUMANA Y JUSTICIA SOCIAL / A. POLÍTICA DE ESTADO DE TRANSFORMACIÓN DIGITAL DE LA JUSTICIA DE MEDIANO Y LARGO PLAZO - ACCESO EFECTIVO A LA JUSTICIA</t>
  </si>
  <si>
    <t>1202-0800-18-20110A1- 2. SEGURIDAD HUMANA Y JUSTICIA SOCIAL / A. PRESTACIÓN EFECTIVA DE JUSTICIA CON ENFOQUE DIFERENCIAL Y MÉTODOS DE RESOLUCIÓN DE CONFLICTOS - ACCESO EFECTIVO A LA JUSTICIA</t>
  </si>
  <si>
    <t>1203-0800-4-20110A2- 2. SEGURIDAD HUMANA Y JUSTICIA SOCIAL / A. PRESTACIÓN EFECTIVA DE JUSTICIA CON ENFOQUE DIFERENCIAL Y MÉTODOS DE RESOLUCIÓN DE CONFLICTOS - ACCESO EFECTIVO A LA JUSTICIA</t>
  </si>
  <si>
    <t>1204-0800-5-20113B1- 2. SEGURIDAD HUMANA Y JUSTICIA SOCIAL / B. OFERTA INSTITUCIONAL Y DE LOS MECANISMOS DE JUSTICIA TRANSICIONAL - ACCESO EFECTIVO A LA JUSTICIA</t>
  </si>
  <si>
    <t>1207-0800-9-20112B1- 2. SEGURIDAD HUMANA Y JUSTICIA SOCIAL / B. JUSTICIA RESTAURATIVA PARA LA RECOMPOSICIÓN DE LOS LAZOS SOCIALES - ACCESO EFECTIVO A LA JUSTICIA</t>
  </si>
  <si>
    <t>1207-0800-9-20112D1- 2. SEGURIDAD HUMANA Y JUSTICIA SOCIAL / D. ROBUSTECIMIENTO DE LA ALTERNATIVIDAD PENAL, TRATAMIENTO DIFERENCIADO Y PREVENCIÓN DEL DELITO - ACCESO EFECTIVO A LA JUSTICIA</t>
  </si>
  <si>
    <t>1207-0800-9-20112E1- 2. SEGURIDAD HUMANA Y JUSTICIA SOCIAL / E. DE UN ENFOQUE REACTIVO DE LA POLÍTICA CRIMINAL Y PENITENCIARIA A UNO SUSTENTADO EN EVIDENCIA EMPÍRICA - ACCESO EFECTIVO A LA JUSTICIA</t>
  </si>
  <si>
    <t>1207-0800-10-20112A1- 2. SEGURIDAD HUMANA Y JUSTICIA SOCIAL / A. TRATAMIENTO PENITENCIARIO, RESOCIALIZACIÓN Y NO REINCIDENCIA PARA UN PROYECTO DE VIDA DIGNO - ACCESO EFECTIVO A LA JUSTICIA</t>
  </si>
  <si>
    <t>1207-0800-10-20112C1- 2. SEGURIDAD HUMANA Y JUSTICIA SOCIAL / C. ATENCIÓN A LA POBLACIÓN CONDENADA, SINDICADA Y POSPENADA EN LOS TERRITORIOS - ACCESO EFECTIVO A LA JUSTICIA</t>
  </si>
  <si>
    <t>1207-0800-10-20112E1- 2. SEGURIDAD HUMANA Y JUSTICIA SOCIAL / E. DE UN ENFOQUE REACTIVO DE LA POLÍTICA CRIMINAL Y PENITENCIARIA A UNO SUSTENTADO EN EVIDENCIA EMPÍRICA - ACCESO EFECTIVO A LA JUSTICIA</t>
  </si>
  <si>
    <t>1299-0800-7-20110D1- 2. SEGURIDAD HUMANA Y JUSTICIA SOCIAL / D. TRANSFORMACIÓN DE LA EVIDENCIA PARA EL DISEÑO DE LAS POLÍTICAS DE JUSTICIA - FORTALECIMIENTO DE LA GOBERNANZA E INSTITUCIONALIDAD</t>
  </si>
  <si>
    <t>1299-0800-8-20110C2- 2. SEGURIDAD HUMANA Y JUSTICIA SOCIAL / C. RENOVACIÓN DE LA ARQUITECTURA INSTITUCIONAL DEL SISTEMA DE JUSTICIA - FORTALECIMIENTO DE LA GOBERNANZA E INSTITUCIONALIDAD</t>
  </si>
  <si>
    <t>1299-0800-9-20110C2- 2. SEGURIDAD HUMANA Y JUSTICIA SOCIAL / C. RENOVACIÓN DE LA ARQUITECTURA INSTITUCIONAL DEL SISTEMA DE JUSTICIA - FORTALECIMIENTO DE LA GOBERNANZA E INSTITUCIONALIDAD</t>
  </si>
  <si>
    <t>1204-0800-3-10306A- 1. ORDENAMIENTO DEL TERRITORIO ALREDEDOR DEL AGUA Y JUSTICIA AMBIENTAL / A. ACCESO Y FORMALIZACIÓN DE LA PROPIEDAD</t>
  </si>
  <si>
    <t>1209-0800-15-10305B- 1. ORDENAMIENTO DEL TERRITORIO ALREDEDOR DEL AGUA Y JUSTICIA AMBIENTAL / B. ACTUALIZACIÓN CATASTRAL MULTIPROPÓSITO</t>
  </si>
  <si>
    <t>1209-0800-17-53105B- 5. CONVERGENCIA REGIONAL / B. ENTIDADES PÚBLICAS TERRITORIALES Y NACIONALES FORTALECIDAS</t>
  </si>
  <si>
    <t>1299-0800-8-10305C- 1. ORDENAMIENTO DEL TERRITORIO ALREDEDOR DEL AGUA Y JUSTICIA AMBIENTAL / C. SISTEMA DE ADMINISTRACIÓN DEL TERRITORIO (SAT)</t>
  </si>
  <si>
    <t>1299-0800-9-10305C- 1. ORDENAMIENTO DEL TERRITORIO ALREDEDOR DEL AGUA Y JUSTICIA AMBIENTAL / C. SISTEMA DE ADMINISTRACIÓN DEL TERRITORIO (SAT)</t>
  </si>
  <si>
    <t>1299-0800-10-53105B- 5. CONVERGENCIA REGIONAL / B. ENTIDADES PÚBLICAS TERRITORIALES Y NACIONALES FORTALECIDAS</t>
  </si>
  <si>
    <t>1206-0800-11-20112A- 2. SEGURIDAD HUMANA Y JUSTICIA SOCIAL / A. TRATAMIENTO PENITENCIARIO, RESOCIALIZACIÓN Y NO REINCIDENCIA PARA UN PROYECTO DE VIDA DIGNO</t>
  </si>
  <si>
    <t>1206-0800-12-20112C- 2. SEGURIDAD HUMANA Y JUSTICIA SOCIAL / C. ATENCIÓN A LA POBLACIÓN CONDENADA, SINDICADA Y POSPENADA EN LOS TERRITORIOS</t>
  </si>
  <si>
    <t>1299-0800-6-20112C- 2. SEGURIDAD HUMANA Y JUSTICIA SOCIAL / C. ATENCIÓN A LA POBLACIÓN CONDENADA, SINDICADA Y POSPENADA EN LOS TERRITORIOS</t>
  </si>
  <si>
    <t>1299-0800-7-20112C- 2. SEGURIDAD HUMANA Y JUSTICIA SOCIAL / C. ATENCIÓN A LA POBLACIÓN CONDENADA, SINDICADA Y POSPENADA EN LOS TERRITORIOS</t>
  </si>
  <si>
    <t>1205-0800-3-20110E- 2. SEGURIDAD HUMANA Y JUSTICIA SOCIAL / E. SISTEMA NACIONAL DE DEFENSA JURÍDICA DEL ESTADO</t>
  </si>
  <si>
    <t>1206-0800-6-20112C- 2. SEGURIDAD HUMANA Y JUSTICIA SOCIAL / C. ATENCIÓN A LA POBLACIÓN CONDENADA, SINDICADA Y POSPENADA EN LOS TERRITORIOS</t>
  </si>
  <si>
    <t>1206-0800-7-20112C- 2. SEGURIDAD HUMANA Y JUSTICIA SOCIAL / C. ATENCIÓN A LA POBLACIÓN CONDENADA, SINDICADA Y POSPENADA EN LOS TERRITORIOS</t>
  </si>
  <si>
    <t>1206-0800-10-20112C- 2. SEGURIDAD HUMANA Y JUSTICIA SOCIAL / C. ATENCIÓN A LA POBLACIÓN CONDENADA, SINDICADA Y POSPENADA EN LOS TERRITORIOS</t>
  </si>
  <si>
    <t>1301-1000-5-803001- 8. ESTABILIDAD MACROECONÓMICA / 1. ADMINISTRACIÓN EFICIENTE DE LOS RECURSOS PÚBLICOS</t>
  </si>
  <si>
    <t>1301-1000-6-803001- 8. ESTABILIDAD MACROECONÓMICA / 1. ADMINISTRACIÓN EFICIENTE DE LOS RECURSOS PÚBLICOS</t>
  </si>
  <si>
    <t>1301-1000-7-53105B- 5. CONVERGENCIA REGIONAL / B. ENTIDADES PÚBLICAS TERRITORIALES Y NACIONALES FORTALECIDAS</t>
  </si>
  <si>
    <t>1302-1000-11-803001- 8. ESTABILIDAD MACROECONÓMICA / 1. ADMINISTRACIÓN EFICIENTE DE LOS RECURSOS PÚBLICOS</t>
  </si>
  <si>
    <t>1302-1000-12-51102H- 5. CONVERGENCIA REGIONAL / H. ACCESO A SERVICIOS PÚBLICOS A PARTIR DE LAS CAPACIDADES Y NECESIDADES DE LOS TERRITORIOS</t>
  </si>
  <si>
    <t>1302-1000-13-803001- 8. ESTABILIDAD MACROECONÓMICA / 1. ADMINISTRACIÓN EFICIENTE DE LOS RECURSOS PÚBLICOS</t>
  </si>
  <si>
    <t>1302-1000-14-803001- 8. ESTABILIDAD MACROECONÓMICA / 1. ADMINISTRACIÓN EFICIENTE DE LOS RECURSOS PÚBLICOS</t>
  </si>
  <si>
    <t>1302-1000-15-803001- 8. ESTABILIDAD MACROECONÓMICA / 1. ADMINISTRACIÓN EFICIENTE DE LOS RECURSOS PÚBLICOS</t>
  </si>
  <si>
    <t>1302-1000-17-803001- 8. ESTABILIDAD MACROECONÓMICA / 1. ADMINISTRACIÓN EFICIENTE DE LOS RECURSOS PÚBLICOS</t>
  </si>
  <si>
    <t>1305-1000-1-803005- 8. ESTABILIDAD MACROECONÓMICA / 5. MODERNIZACIÓN DE LA DIRECCIÓN DE IMPUESTOS Y ADUANAS NACIONALES (DIAN)</t>
  </si>
  <si>
    <t>1399-1000-3-803001- 8. ESTABILIDAD MACROECONÓMICA / 1. ADMINISTRACIÓN EFICIENTE DE LOS RECURSOS PÚBLICOS</t>
  </si>
  <si>
    <t>1399-1000-4-803001- 8. ESTABILIDAD MACROECONÓMICA / 1. ADMINISTRACIÓN EFICIENTE DE LOS RECURSOS PÚBLICOS</t>
  </si>
  <si>
    <t>1399-1000-5-803001- 8. ESTABILIDAD MACROECONÓMICA / 1. ADMINISTRACIÓN EFICIENTE DE LOS RECURSOS PÚBLICOS</t>
  </si>
  <si>
    <t>1399-1000-6-803001- 8. ESTABILIDAD MACROECONÓMICA / 1. ADMINISTRACIÓN EFICIENTE DE LOS RECURSOS PÚBLICOS</t>
  </si>
  <si>
    <t>1399-1000-7-803001- 8. ESTABILIDAD MACROECONÓMICA / 1. ADMINISTRACIÓN EFICIENTE DE LOS RECURSOS PÚBLICOS</t>
  </si>
  <si>
    <t>2404-0600-0-20103B- 2. SEGURIDAD HUMANA Y JUSTICIA SOCIAL / B. FINANCIACIÓN SOSTENIBLE DE LOS SISTEMAS DE TRANSPORTE PÚBLICO</t>
  </si>
  <si>
    <t>2404-0600-1-20103B- 2. SEGURIDAD HUMANA Y JUSTICIA SOCIAL / B. FINANCIACIÓN SOSTENIBLE DE LOS SISTEMAS DE TRANSPORTE PÚBLICO</t>
  </si>
  <si>
    <t>2408-0600-0-20103B- 2. SEGURIDAD HUMANA Y JUSTICIA SOCIAL / B. FINANCIACIÓN SOSTENIBLE DE LOS SISTEMAS DE TRANSPORTE PÚBLICO</t>
  </si>
  <si>
    <t>2408-0600-1-20103B- 2. SEGURIDAD HUMANA Y JUSTICIA SOCIAL / B. FINANCIACIÓN SOSTENIBLE DE LOS SISTEMAS DE TRANSPORTE PÚBLICO</t>
  </si>
  <si>
    <t>2408-0600-2-20103B- 2. SEGURIDAD HUMANA Y JUSTICIA SOCIAL / B. FINANCIACIÓN SOSTENIBLE DE LOS SISTEMAS DE TRANSPORTE PÚBLICO</t>
  </si>
  <si>
    <t>2408-0600-3-20103B- 2. SEGURIDAD HUMANA Y JUSTICIA SOCIAL / B. FINANCIACIÓN SOSTENIBLE DE LOS SISTEMAS DE TRANSPORTE PÚBLICO</t>
  </si>
  <si>
    <t>2408-0600-8-20103B- 2. SEGURIDAD HUMANA Y JUSTICIA SOCIAL / B. FINANCIACIÓN SOSTENIBLE DE LOS SISTEMAS DE TRANSPORTE PÚBLICO</t>
  </si>
  <si>
    <t>2408-0600-9-20103B- 2. SEGURIDAD HUMANA Y JUSTICIA SOCIAL / B. FINANCIACIÓN SOSTENIBLE DE LOS SISTEMAS DE TRANSPORTE PÚBLICO</t>
  </si>
  <si>
    <t>2408-0600-10-20103B- 2. SEGURIDAD HUMANA Y JUSTICIA SOCIAL / B. FINANCIACIÓN SOSTENIBLE DE LOS SISTEMAS DE TRANSPORTE PÚBLICO</t>
  </si>
  <si>
    <t>2408-0600-14-20103B- 2. SEGURIDAD HUMANA Y JUSTICIA SOCIAL / B. FINANCIACIÓN SOSTENIBLE DE LOS SISTEMAS DE TRANSPORTE PÚBLICO</t>
  </si>
  <si>
    <t>2408-0600-15-20103B- 2. SEGURIDAD HUMANA Y JUSTICIA SOCIAL / B. FINANCIACIÓN SOSTENIBLE DE LOS SISTEMAS DE TRANSPORTE PÚBLICO</t>
  </si>
  <si>
    <t>2408-0600-16-20103B- 2. SEGURIDAD HUMANA Y JUSTICIA SOCIAL / B. FINANCIACIÓN SOSTENIBLE DE LOS SISTEMAS DE TRANSPORTE PÚBLICO</t>
  </si>
  <si>
    <t>2408-0600-18-20103B- 2. SEGURIDAD HUMANA Y JUSTICIA SOCIAL / B. FINANCIACIÓN SOSTENIBLE DE LOS SISTEMAS DE TRANSPORTE PÚBLICO</t>
  </si>
  <si>
    <t>1304-1000-2-803001- 8. ESTABILIDAD MACROECONÓMICA / 1. ADMINISTRACIÓN EFICIENTE DE LOS RECURSOS PÚBLICOS</t>
  </si>
  <si>
    <t>1399-1000-1-803001- 8. ESTABILIDAD MACROECONÓMICA / 1. ADMINISTRACIÓN EFICIENTE DE LOS RECURSOS PÚBLICOS</t>
  </si>
  <si>
    <t>1301-1000-7-803001- 8. ESTABILIDAD MACROECONÓMICA / 1. ADMINISTRACIÓN EFICIENTE DE LOS RECURSOS PÚBLICOS</t>
  </si>
  <si>
    <t>1301-1000-10-803001- 8. ESTABILIDAD MACROECONÓMICA / 1. ADMINISTRACIÓN EFICIENTE DE LOS RECURSOS PÚBLICOS</t>
  </si>
  <si>
    <t>1301-1000-11-803001- 8. ESTABILIDAD MACROECONÓMICA / 1. ADMINISTRACIÓN EFICIENTE DE LOS RECURSOS PÚBLICOS</t>
  </si>
  <si>
    <t>1304-1000-9-803001- 8. ESTABILIDAD MACROECONÓMICA / 1. ADMINISTRACIÓN EFICIENTE DE LOS RECURSOS PÚBLICOS</t>
  </si>
  <si>
    <t>1399-1000-8-803001- 8. ESTABILIDAD MACROECONÓMICA / 1. ADMINISTRACIÓN EFICIENTE DE LOS RECURSOS PÚBLICOS</t>
  </si>
  <si>
    <t>1399-1000-9-803001- 8. ESTABILIDAD MACROECONÓMICA / 1. ADMINISTRACIÓN EFICIENTE DE LOS RECURSOS PÚBLICOS</t>
  </si>
  <si>
    <t>1305-1000-7-803005- 8. ESTABILIDAD MACROECONÓMICA / 5. MODERNIZACIÓN DE LA DIRECCIÓN DE IMPUESTOS Y ADUANAS NACIONALES (DIAN)</t>
  </si>
  <si>
    <t>1305-1000-8-803005- 8. ESTABILIDAD MACROECONÓMICA / 5. MODERNIZACIÓN DE LA DIRECCIÓN DE IMPUESTOS Y ADUANAS NACIONALES (DIAN)</t>
  </si>
  <si>
    <t>1305-1000-9-803005- 8. ESTABILIDAD MACROECONÓMICA / 5. MODERNIZACIÓN DE LA DIRECCIÓN DE IMPUESTOS Y ADUANAS NACIONALES (DIAN)</t>
  </si>
  <si>
    <t>1305-1000-10-803005- 8. ESTABILIDAD MACROECONÓMICA / 5. MODERNIZACIÓN DE LA DIRECCIÓN DE IMPUESTOS Y ADUANAS NACIONALES (DIAN)</t>
  </si>
  <si>
    <t>1399-1000-4-53105B- 5. CONVERGENCIA REGIONAL / B. ENTIDADES PÚBLICAS TERRITORIALES Y NACIONALES FORTALECIDAS</t>
  </si>
  <si>
    <t>1304-1000-2-20106B- 2. SEGURIDAD HUMANA Y JUSTICIA SOCIAL / B. DESARTICULACIÓN CORRESPONSABLE DEL MULTICRIMEN</t>
  </si>
  <si>
    <t>1399-1000-1-20106B- 2. SEGURIDAD HUMANA Y JUSTICIA SOCIAL / B. DESARTICULACIÓN CORRESPONSABLE DEL MULTICRIMEN</t>
  </si>
  <si>
    <t>1304-1000-1-803001- 8. ESTABILIDAD MACROECONÓMICA / 1. ADMINISTRACIÓN EFICIENTE DE LOS RECURSOS PÚBLICOS</t>
  </si>
  <si>
    <t>1303-1000-6-40404E- 4. TRANSFORMACIÓN PRODUCTIVA, INTERNACIONALIZACIÓN Y ACCIÓN CLÍMATICA / E. REDUCCIÓN DE LA VULNERABILIDAD FISCAL Y FINANCIERA ANTE RIESGOS CLIMÁTICOS Y DESASTRES</t>
  </si>
  <si>
    <t>1599-0100-3-20109G- 2. SEGURIDAD HUMANA Y JUSTICIA SOCIAL / G. MODERNIZACIÓN PARA INCREMENTAR EL VALOR PÚBLICO, LA INTEGRIDAD Y LA TRANSPARENCIA EN LA SEGURIDAD</t>
  </si>
  <si>
    <t>1599-0100-4-20109G- 2. SEGURIDAD HUMANA Y JUSTICIA SOCIAL / G. MODERNIZACIÓN PARA INCREMENTAR EL VALOR PÚBLICO, LA INTEGRIDAD Y LA TRANSPARENCIA EN LA SEGURIDAD</t>
  </si>
  <si>
    <t>1599-0100-5-20109G- 2. SEGURIDAD HUMANA Y JUSTICIA SOCIAL / G. MODERNIZACIÓN PARA INCREMENTAR EL VALOR PÚBLICO, LA INTEGRIDAD Y LA TRANSPARENCIA EN LA SEGURIDAD</t>
  </si>
  <si>
    <t>1599-0100-8-20109G- 2. SEGURIDAD HUMANA Y JUSTICIA SOCIAL / G. MODERNIZACIÓN PARA INCREMENTAR EL VALOR PÚBLICO, LA INTEGRIDAD Y LA TRANSPARENCIA EN LA SEGURIDAD</t>
  </si>
  <si>
    <t>1599-0100-9-20109B- 2. SEGURIDAD HUMANA Y JUSTICIA SOCIAL / B. SISTEMA DE BIENESTAR INTEGRAL DE LA FUERZA PÚBLICA, SUS FAMILIAS Y DE LOS VETERANOS</t>
  </si>
  <si>
    <t>1502-0100-13-20107B- 2. SEGURIDAD HUMANA Y JUSTICIA SOCIAL / B. CAPACIDADES ESTRATÉGICAS PARA SALVAGUARDAR LOS INTERESES NACIONALES</t>
  </si>
  <si>
    <t>1502-0100-14-20107B- 2. SEGURIDAD HUMANA Y JUSTICIA SOCIAL / B. CAPACIDADES ESTRATÉGICAS PARA SALVAGUARDAR LOS INTERESES NACIONALES</t>
  </si>
  <si>
    <t>1502-0100-16-20107B- 2. SEGURIDAD HUMANA Y JUSTICIA SOCIAL / B. CAPACIDADES ESTRATÉGICAS PARA SALVAGUARDAR LOS INTERESES NACIONALES</t>
  </si>
  <si>
    <t>1502-0100-17-20107B- 2. SEGURIDAD HUMANA Y JUSTICIA SOCIAL / B. CAPACIDADES ESTRATÉGICAS PARA SALVAGUARDAR LOS INTERESES NACIONALES</t>
  </si>
  <si>
    <t>1502-0100-20-20107B- 2. SEGURIDAD HUMANA Y JUSTICIA SOCIAL / B. CAPACIDADES ESTRATÉGICAS PARA SALVAGUARDAR LOS INTERESES NACIONALES</t>
  </si>
  <si>
    <t>1502-0100-27-20107B- 2. SEGURIDAD HUMANA Y JUSTICIA SOCIAL / B. CAPACIDADES ESTRATÉGICAS PARA SALVAGUARDAR LOS INTERESES NACIONALES</t>
  </si>
  <si>
    <t>1502-0100-28-20107D- 2. SEGURIDAD HUMANA Y JUSTICIA SOCIAL / D. INTELIGENCIA ESTRATÉGICA MÁS EFECTIVA, TRANSPARENTE Y AL SERVICIO DE LA PROTECCIÓN DE LA VIDA, DERECHOS Y LIBERTADES</t>
  </si>
  <si>
    <t>1502-0100-28-20107B- 2. SEGURIDAD HUMANA Y JUSTICIA SOCIAL / B. CAPACIDADES ESTRATÉGICAS PARA SALVAGUARDAR LOS INTERESES NACIONALES</t>
  </si>
  <si>
    <t>1502-0100-29-20107B- 2. SEGURIDAD HUMANA Y JUSTICIA SOCIAL / B. CAPACIDADES ESTRATÉGICAS PARA SALVAGUARDAR LOS INTERESES NACIONALES</t>
  </si>
  <si>
    <t>1502-0100-31-20107B- 2. SEGURIDAD HUMANA Y JUSTICIA SOCIAL / B. CAPACIDADES ESTRATÉGICAS PARA SALVAGUARDAR LOS INTERESES NACIONALES</t>
  </si>
  <si>
    <t>1502-0100-32-20107B- 2. SEGURIDAD HUMANA Y JUSTICIA SOCIAL / B. CAPACIDADES ESTRATÉGICAS PARA SALVAGUARDAR LOS INTERESES NACIONALES</t>
  </si>
  <si>
    <t>1502-0100-33-20109B- 2. SEGURIDAD HUMANA Y JUSTICIA SOCIAL / B. SISTEMA DE BIENESTAR INTEGRAL DE LA FUERZA PÚBLICA, SUS FAMILIAS Y DE LOS VETERANOS</t>
  </si>
  <si>
    <t>1502-0100-34-20107B- 2. SEGURIDAD HUMANA Y JUSTICIA SOCIAL / B. CAPACIDADES ESTRATÉGICAS PARA SALVAGUARDAR LOS INTERESES NACIONALES</t>
  </si>
  <si>
    <t>1502-0100-36-20107B- 2. SEGURIDAD HUMANA Y JUSTICIA SOCIAL / B. CAPACIDADES ESTRATÉGICAS PARA SALVAGUARDAR LOS INTERESES NACIONALES</t>
  </si>
  <si>
    <t>1502-0100-37-20107B- 2. SEGURIDAD HUMANA Y JUSTICIA SOCIAL / B. CAPACIDADES ESTRATÉGICAS PARA SALVAGUARDAR LOS INTERESES NACIONALES</t>
  </si>
  <si>
    <t>1502-0100-38-20107B- 2. SEGURIDAD HUMANA Y JUSTICIA SOCIAL / B. CAPACIDADES ESTRATÉGICAS PARA SALVAGUARDAR LOS INTERESES NACIONALES</t>
  </si>
  <si>
    <t>1502-0100-39-20106D- 2. SEGURIDAD HUMANA Y JUSTICIA SOCIAL / D. INTELIGENCIA, INVESTIGACIÓN CRIMINAL Y JUDICIALIZACIÓN PARA DESMANTELAR LOS NODOS ESTRATÉGICOS DEL SISTEMA CRIMINAL</t>
  </si>
  <si>
    <t>1505-0100-1-20109B- 2. SEGURIDAD HUMANA Y JUSTICIA SOCIAL / B. SISTEMA DE BIENESTAR INTEGRAL DE LA FUERZA PÚBLICA, SUS FAMILIAS Y DE LOS VETERANOS</t>
  </si>
  <si>
    <t>1599-0100-1-20107B- 2. SEGURIDAD HUMANA Y JUSTICIA SOCIAL / B. CAPACIDADES ESTRATÉGICAS PARA SALVAGUARDAR LOS INTERESES NACIONALES</t>
  </si>
  <si>
    <t>1502-0100-25-20107B- 2. SEGURIDAD HUMANA Y JUSTICIA SOCIAL / B. CAPACIDADES ESTRATÉGICAS PARA SALVAGUARDAR LOS INTERESES NACIONALES</t>
  </si>
  <si>
    <t>1502-0100-26-20107B- 2. SEGURIDAD HUMANA Y JUSTICIA SOCIAL / B. CAPACIDADES ESTRATÉGICAS PARA SALVAGUARDAR LOS INTERESES NACIONALES</t>
  </si>
  <si>
    <t>1502-0100-27-20109B- 2. SEGURIDAD HUMANA Y JUSTICIA SOCIAL / B. SISTEMA DE BIENESTAR INTEGRAL DE LA FUERZA PÚBLICA, SUS FAMILIAS Y DE LOS VETERANOS</t>
  </si>
  <si>
    <t>1502-0100-28-20106D- 2. SEGURIDAD HUMANA Y JUSTICIA SOCIAL / D. INTELIGENCIA, INVESTIGACIÓN CRIMINAL Y JUDICIALIZACIÓN PARA DESMANTELAR LOS NODOS ESTRATÉGICOS DEL SISTEMA CRIMINAL</t>
  </si>
  <si>
    <t>1502-0100-30-20107B- 2. SEGURIDAD HUMANA Y JUSTICIA SOCIAL / B. CAPACIDADES ESTRATÉGICAS PARA SALVAGUARDAR LOS INTERESES NACIONALES</t>
  </si>
  <si>
    <t>1502-0100-35-20107B- 2. SEGURIDAD HUMANA Y JUSTICIA SOCIAL / B. CAPACIDADES ESTRATÉGICAS PARA SALVAGUARDAR LOS INTERESES NACIONALES</t>
  </si>
  <si>
    <t>1502-0100-30-20106D- 2. SEGURIDAD HUMANA Y JUSTICIA SOCIAL / D. INTELIGENCIA, INVESTIGACIÓN CRIMINAL Y JUDICIALIZACIÓN PARA DESMANTELAR LOS NODOS ESTRATÉGICOS DEL SISTEMA CRIMINAL</t>
  </si>
  <si>
    <t>1502-0100-33-20107B- 2. SEGURIDAD HUMANA Y JUSTICIA SOCIAL / B. CAPACIDADES ESTRATÉGICAS PARA SALVAGUARDAR LOS INTERESES NACIONALES</t>
  </si>
  <si>
    <t>1502-0100-38-20109B- 2. SEGURIDAD HUMANA Y JUSTICIA SOCIAL / B. SISTEMA DE BIENESTAR INTEGRAL DE LA FUERZA PÚBLICA, SUS FAMILIAS Y DE LOS VETERANOS</t>
  </si>
  <si>
    <t>1502-0100-39-20107B- 2. SEGURIDAD HUMANA Y JUSTICIA SOCIAL / B. CAPACIDADES ESTRATÉGICAS PARA SALVAGUARDAR LOS INTERESES NACIONALES</t>
  </si>
  <si>
    <t>1502-0100-40-20107B- 2. SEGURIDAD HUMANA Y JUSTICIA SOCIAL / B. CAPACIDADES ESTRATÉGICAS PARA SALVAGUARDAR LOS INTERESES NACIONALES</t>
  </si>
  <si>
    <t>1599-0100-2-20109B- 2. SEGURIDAD HUMANA Y JUSTICIA SOCIAL / B. SISTEMA DE BIENESTAR INTEGRAL DE LA FUERZA PÚBLICA, SUS FAMILIAS Y DE LOS VETERANOS</t>
  </si>
  <si>
    <t>1505-0100-5-20109B- 2. SEGURIDAD HUMANA Y JUSTICIA SOCIAL / B. SISTEMA DE BIENESTAR INTEGRAL DE LA FUERZA PÚBLICA, SUS FAMILIAS Y DE LOS VETERANOS</t>
  </si>
  <si>
    <t>1505-0100-6-20109B- 2. SEGURIDAD HUMANA Y JUSTICIA SOCIAL / B. SISTEMA DE BIENESTAR INTEGRAL DE LA FUERZA PÚBLICA, SUS FAMILIAS Y DE LOS VETERANOS</t>
  </si>
  <si>
    <t>1504-0100-8-10103B- 1. ORDENAMIENTO DEL TERRITORIO ALREDEDOR DEL AGUA Y JUSTICIA AMBIENTAL / B. REGLAS COMUNES PARA EL RESPETO DE LAS RESTRICCIONES DEL TERRITORIO</t>
  </si>
  <si>
    <t>1504-0100-9-10103B- 1. ORDENAMIENTO DEL TERRITORIO ALREDEDOR DEL AGUA Y JUSTICIA AMBIENTAL / B. REGLAS COMUNES PARA EL RESPETO DE LAS RESTRICCIONES DEL TERRITORIO</t>
  </si>
  <si>
    <t>1504-0100-10-10103B- 1. ORDENAMIENTO DEL TERRITORIO ALREDEDOR DEL AGUA Y JUSTICIA AMBIENTAL / B. REGLAS COMUNES PARA EL RESPETO DE LAS RESTRICCIONES DEL TERRITORIO</t>
  </si>
  <si>
    <t>1599-0100-1-20109G- 2. SEGURIDAD HUMANA Y JUSTICIA SOCIAL / G. MODERNIZACIÓN PARA INCREMENTAR EL VALOR PÚBLICO, LA INTEGRIDAD Y LA TRANSPARENCIA EN LA SEGURIDAD</t>
  </si>
  <si>
    <t>1599-0100-2-20109G- 2. SEGURIDAD HUMANA Y JUSTICIA SOCIAL / G. MODERNIZACIÓN PARA INCREMENTAR EL VALOR PÚBLICO, LA INTEGRIDAD Y LA TRANSPARENCIA EN LA SEGURIDAD</t>
  </si>
  <si>
    <t>1505-0100-3-20109B- 2. SEGURIDAD HUMANA Y JUSTICIA SOCIAL / B. SISTEMA DE BIENESTAR INTEGRAL DE LA FUERZA PÚBLICA, SUS FAMILIAS Y DE LOS VETERANOS</t>
  </si>
  <si>
    <t>1505-0100-4-20109B- 2. SEGURIDAD HUMANA Y JUSTICIA SOCIAL / B. SISTEMA DE BIENESTAR INTEGRAL DE LA FUERZA PÚBLICA, SUS FAMILIAS Y DE LOS VETERANOS</t>
  </si>
  <si>
    <t>1506-0100-3-10101C- 1. ORDENAMIENTO DEL TERRITORIO ALREDEDOR DEL AGUA Y JUSTICIA AMBIENTAL / C. MODERNIZACIÓN DE LA INSTITUCIONALIDAD AMBIENTAL Y DE GESTIÓN DEL RIESGO DE DESASTRES</t>
  </si>
  <si>
    <t>1506-0100-4-10101C- 1. ORDENAMIENTO DEL TERRITORIO ALREDEDOR DEL AGUA Y JUSTICIA AMBIENTAL / C. MODERNIZACIÓN DE LA INSTITUCIONALIDAD AMBIENTAL Y DE GESTIÓN DEL RIESGO DE DESASTRES</t>
  </si>
  <si>
    <t>1506-0100-5-10101C- 1. ORDENAMIENTO DEL TERRITORIO ALREDEDOR DEL AGUA Y JUSTICIA AMBIENTAL / C. MODERNIZACIÓN DE LA INSTITUCIONALIDAD AMBIENTAL Y DE GESTIÓN DEL RIESGO DE DESASTRES</t>
  </si>
  <si>
    <t>1507-0100-2-20109B- 2. SEGURIDAD HUMANA Y JUSTICIA SOCIAL / B. SISTEMA DE BIENESTAR INTEGRAL DE LA FUERZA PÚBLICA, SUS FAMILIAS Y DE LOS VETERANOS</t>
  </si>
  <si>
    <t>1507-0100-4-20109G- 2. SEGURIDAD HUMANA Y JUSTICIA SOCIAL / G. MODERNIZACIÓN PARA INCREMENTAR EL VALOR PÚBLICO, LA INTEGRIDAD Y LA TRANSPARENCIA EN LA SEGURIDAD</t>
  </si>
  <si>
    <t>1507-0100-5-20109G- 2. SEGURIDAD HUMANA Y JUSTICIA SOCIAL / G. MODERNIZACIÓN PARA INCREMENTAR EL VALOR PÚBLICO, LA INTEGRIDAD Y LA TRANSPARENCIA EN LA SEGURIDAD</t>
  </si>
  <si>
    <t>1507-0100-6-20109B- 2. SEGURIDAD HUMANA Y JUSTICIA SOCIAL / B. SISTEMA DE BIENESTAR INTEGRAL DE LA FUERZA PÚBLICA, SUS FAMILIAS Y DE LOS VETERANOS</t>
  </si>
  <si>
    <t>1599-0100-1-20109B- 2. SEGURIDAD HUMANA Y JUSTICIA SOCIAL / B. SISTEMA DE BIENESTAR INTEGRAL DE LA FUERZA PÚBLICA, SUS FAMILIAS Y DE LOS VETERANOS</t>
  </si>
  <si>
    <t>1599-0100-1-20109D- 2. SEGURIDAD HUMANA Y JUSTICIA SOCIAL / D. SISTEMAS DE JUSTICIA PENAL MILITAR Y POLICIAL Y DE DEFENSA TÉCNICA Y ESPECIALIZADA</t>
  </si>
  <si>
    <t>1501-0100-17-20105C- 2. SEGURIDAD HUMANA Y JUSTICIA SOCIAL / C. TRANSFORMACIÓN DE LA POLICÍA NACIONAL PARA LA GARANTÍA DEL EJERCICIO DE LOS DERECHOS, LIBERTADES PÚBLICAS, CONVIVENCIA Y LA SEGURIDAD HUMANA</t>
  </si>
  <si>
    <t>1501-0100-18-20105C- 2. SEGURIDAD HUMANA Y JUSTICIA SOCIAL / C. TRANSFORMACIÓN DE LA POLICÍA NACIONAL PARA LA GARANTÍA DEL EJERCICIO DE LOS DERECHOS, LIBERTADES PÚBLICAS, CONVIVENCIA Y LA SEGURIDAD HUMANA</t>
  </si>
  <si>
    <t>1501-0100-19-20105C- 2. SEGURIDAD HUMANA Y JUSTICIA SOCIAL / C. TRANSFORMACIÓN DE LA POLICÍA NACIONAL PARA LA GARANTÍA DEL EJERCICIO DE LOS DERECHOS, LIBERTADES PÚBLICAS, CONVIVENCIA Y LA SEGURIDAD HUMANA</t>
  </si>
  <si>
    <t>1501-0100-20-20105C- 2. SEGURIDAD HUMANA Y JUSTICIA SOCIAL / C. TRANSFORMACIÓN DE LA POLICÍA NACIONAL PARA LA GARANTÍA DEL EJERCICIO DE LOS DERECHOS, LIBERTADES PÚBLICAS, CONVIVENCIA Y LA SEGURIDAD HUMANA</t>
  </si>
  <si>
    <t>1501-0100-22-20105C- 2. SEGURIDAD HUMANA Y JUSTICIA SOCIAL / C. TRANSFORMACIÓN DE LA POLICÍA NACIONAL PARA LA GARANTÍA DEL EJERCICIO DE LOS DERECHOS, LIBERTADES PÚBLICAS, CONVIVENCIA Y LA SEGURIDAD HUMANA</t>
  </si>
  <si>
    <t>1501-0100-23-20109B- 2. SEGURIDAD HUMANA Y JUSTICIA SOCIAL / B. SISTEMA DE BIENESTAR INTEGRAL DE LA FUERZA PÚBLICA, SUS FAMILIAS Y DE LOS VETERANOS</t>
  </si>
  <si>
    <t>1501-0100-1-20109B- 2. SEGURIDAD HUMANA Y JUSTICIA SOCIAL / B. SISTEMA DE BIENESTAR INTEGRAL DE LA FUERZA PÚBLICA, SUS FAMILIAS Y DE LOS VETERANOS</t>
  </si>
  <si>
    <t>1701-1100-3-51103F- 5. CONVERGENCIA REGIONAL / F. PROVISIÓN Y MEJORAMIENTO DE VIVIENDA RURAL</t>
  </si>
  <si>
    <t>1702-1100-19-30101B- 3. DERECHO HUMANO A LA ALIMENTACIÓN / B. PROVEER ACCESO A FACTORES PRODUCTIVOS EN FORMA OPORTUNA Y SIMULTÁNEA</t>
  </si>
  <si>
    <t>1702-1100-20-30101B- 3. DERECHO HUMANO A LA ALIMENTACIÓN / B. PROVEER ACCESO A FACTORES PRODUCTIVOS EN FORMA OPORTUNA Y SIMULTÁNEA</t>
  </si>
  <si>
    <t>1702-1100-21-30101B- 3. DERECHO HUMANO A LA ALIMENTACIÓN / B. PROVEER ACCESO A FACTORES PRODUCTIVOS EN FORMA OPORTUNA Y SIMULTÁNEA</t>
  </si>
  <si>
    <t>1703-1100-8-30101B- 3. DERECHO HUMANO A LA ALIMENTACIÓN / B. PROVEER ACCESO A FACTORES PRODUCTIVOS EN FORMA OPORTUNA Y SIMULTÁNEA</t>
  </si>
  <si>
    <t>1708-1100-3-40403A- 4. TRANSFORMACIÓN PRODUCTIVA, INTERNACIONALIZACIÓN Y ACCIÓN CLÍMATICA / A. MODELOS DE PRODUCCIÓN SOSTENIBLE Y REGENERATIVOS EN AGRICULTURA Y GANADERÍA</t>
  </si>
  <si>
    <t>1709-1100-6-30101B- 3. DERECHO HUMANO A LA ALIMENTACIÓN / B. PROVEER ACCESO A FACTORES PRODUCTIVOS EN FORMA OPORTUNA Y SIMULTÁNEA</t>
  </si>
  <si>
    <t>1799-1100-9-53105B- 5. CONVERGENCIA REGIONAL / B. ENTIDADES PÚBLICAS TERRITORIALES Y NACIONALES FORTALECIDAS</t>
  </si>
  <si>
    <t>1799-1100-16-30206D- 3. DERECHO HUMANO A LA ALIMENTACIÓN / D. MINISTERIO DE AGRICULTURA Y DESARROLLO RURAL COMO RECTOR DEL DISEÑO DE POLÍTICA</t>
  </si>
  <si>
    <t>1799-1100-17-30206D- 3. DERECHO HUMANO A LA ALIMENTACIÓN / D. MINISTERIO DE AGRICULTURA Y DESARROLLO RURAL COMO RECTOR DEL DISEÑO DE POLÍTICA</t>
  </si>
  <si>
    <t>1799-1100-18-30206D- 3. DERECHO HUMANO A LA ALIMENTACIÓN / D. MINISTERIO DE AGRICULTURA Y DESARROLLO RURAL COMO RECTOR DEL DISEÑO DE POLÍTICA</t>
  </si>
  <si>
    <t>1704-1100-9-30101A- 3. DERECHO HUMANO A LA ALIMENTACIÓN / A. ORDENAR LA PRODUCCIÓN AGROPECUARIA</t>
  </si>
  <si>
    <t>1704-1100-10-30206C- 3. DERECHO HUMANO A LA ALIMENTACIÓN / C. PRODUCCIÓN DE INFORMACIÓN PARA MEJORAR LA TOMA DE DECISIONES</t>
  </si>
  <si>
    <t>1704-1100-11-30206C- 3. DERECHO HUMANO A LA ALIMENTACIÓN / C. PRODUCCIÓN DE INFORMACIÓN PARA MEJORAR LA TOMA DE DECISIONES</t>
  </si>
  <si>
    <t>1799-1100-3-53105B- 5. CONVERGENCIA REGIONAL / B. ENTIDADES PÚBLICAS TERRITORIALES Y NACIONALES FORTALECIDAS</t>
  </si>
  <si>
    <t>1707-1100-6-30204A- 3. DERECHO HUMANO A LA ALIMENTACIÓN / A. POLÍTICA DE INOCUIDAD DE LOS ALIMENTOS PARA EL PAÍS</t>
  </si>
  <si>
    <t>1707-1100-7-30204A- 3. DERECHO HUMANO A LA ALIMENTACIÓN / A. POLÍTICA DE INOCUIDAD DE LOS ALIMENTOS PARA EL PAÍS</t>
  </si>
  <si>
    <t>1707-1100-6-30101B- 3. DERECHO HUMANO A LA ALIMENTACIÓN / B. PROVEER ACCESO A FACTORES PRODUCTIVOS EN FORMA OPORTUNA Y SIMULTÁNEA</t>
  </si>
  <si>
    <t>1707-1100-7-30101B- 3. DERECHO HUMANO A LA ALIMENTACIÓN / B. PROVEER ACCESO A FACTORES PRODUCTIVOS EN FORMA OPORTUNA Y SIMULTÁNEA</t>
  </si>
  <si>
    <t>1708-1100-7-30101B- 3. DERECHO HUMANO A LA ALIMENTACIÓN / B. PROVEER ACCESO A FACTORES PRODUCTIVOS EN FORMA OPORTUNA Y SIMULTÁNEA</t>
  </si>
  <si>
    <t>1705-1100-6-10106B- 1. ORDENAMIENTO DEL TERRITORIO ALREDEDOR DEL AGUA Y JUSTICIA AMBIENTAL / B. COORDINACIÓN INSTITUCIONAL PARA OPTIMIZAR LA FORMALIZACIÓN</t>
  </si>
  <si>
    <t>1705-1100-7-10306A- 1. ORDENAMIENTO DEL TERRITORIO ALREDEDOR DEL AGUA Y JUSTICIA AMBIENTAL / A. ACCESO Y FORMALIZACIÓN DE LA PROPIEDAD</t>
  </si>
  <si>
    <t>1799-1100-1-53105B- 5. CONVERGENCIA REGIONAL / B. ENTIDADES PÚBLICAS TERRITORIALES Y NACIONALES FORTALECIDAS</t>
  </si>
  <si>
    <t>1704-1100-19-10106A- 1. ORDENAMIENTO DEL TERRITORIO ALREDEDOR DEL AGUA Y JUSTICIA AMBIENTAL / A. ACCESO Y FORMALIZACIÓN DE LA PROPIEDAD</t>
  </si>
  <si>
    <t>1704-1100-20-10106A- 1. ORDENAMIENTO DEL TERRITORIO ALREDEDOR DEL AGUA Y JUSTICIA AMBIENTAL / A. ACCESO Y FORMALIZACIÓN DE LA PROPIEDAD</t>
  </si>
  <si>
    <t>1704-1100-21-10106A- 1. ORDENAMIENTO DEL TERRITORIO ALREDEDOR DEL AGUA Y JUSTICIA AMBIENTAL / A. ACCESO Y FORMALIZACIÓN DE LA PROPIEDAD</t>
  </si>
  <si>
    <t>1704-1100-21-53105B- 5. CONVERGENCIA REGIONAL / B. ENTIDADES PÚBLICAS TERRITORIALES Y NACIONALES FORTALECIDAS</t>
  </si>
  <si>
    <t>1704-1100-22-10106A- 1. ORDENAMIENTO DEL TERRITORIO ALREDEDOR DEL AGUA Y JUSTICIA AMBIENTAL / A. ACCESO Y FORMALIZACIÓN DE LA PROPIEDAD</t>
  </si>
  <si>
    <t>1704-1100-23-10106A- 1. ORDENAMIENTO DEL TERRITORIO ALREDEDOR DEL AGUA Y JUSTICIA AMBIENTAL / A. ACCESO Y FORMALIZACIÓN DE LA PROPIEDAD</t>
  </si>
  <si>
    <t>1704-1100-25-10106A- 1. ORDENAMIENTO DEL TERRITORIO ALREDEDOR DEL AGUA Y JUSTICIA AMBIENTAL / A. ACCESO Y FORMALIZACIÓN DE LA PROPIEDAD</t>
  </si>
  <si>
    <t>1799-1100-8-53105B- 5. CONVERGENCIA REGIONAL / B. ENTIDADES PÚBLICAS TERRITORIALES Y NACIONALES FORTALECIDAS</t>
  </si>
  <si>
    <t>1702-1100-14-30101B- 3. DERECHO HUMANO A LA ALIMENTACIÓN / B. PROVEER ACCESO A FACTORES PRODUCTIVOS EN FORMA OPORTUNA Y SIMULTÁNEA</t>
  </si>
  <si>
    <t>1702-1100-15-30101B- 3. DERECHO HUMANO A LA ALIMENTACIÓN / B. PROVEER ACCESO A FACTORES PRODUCTIVOS EN FORMA OPORTUNA Y SIMULTÁNEA</t>
  </si>
  <si>
    <t>1702-1100-15-30201A- 3. DERECHO HUMANO A LA ALIMENTACIÓN / A. DESARROLLO DE REDES AGROLOGÍSTICAS</t>
  </si>
  <si>
    <t>1708-1100-5-30101C- 3. DERECHO HUMANO A LA ALIMENTACIÓN / C. SISTEMAS TERRITORIALES DE INNOVACIÓN, FORTALECIMIENTO DEL SISTEMA NACIONAL DE INNOVACIÓN AGROPECUARIA (SNIA) Y MISIÓN DE INVESTIGACIÓN E INNOVACIÓN</t>
  </si>
  <si>
    <t>1708-1100-5-30101D- 3. DERECHO HUMANO A LA ALIMENTACIÓN / D. EXTENSIÓN TECNOLÓGICA AGROINDUSTRIA</t>
  </si>
  <si>
    <t>1709-1100-7-30101B- 3. DERECHO HUMANO A LA ALIMENTACIÓN / B. PROVEER ACCESO A FACTORES PRODUCTIVOS EN FORMA OPORTUNA Y SIMULTÁNEA</t>
  </si>
  <si>
    <t>1799-1100-14-53105B- 5. CONVERGENCIA REGIONAL / B. ENTIDADES PÚBLICAS TERRITORIALES Y NACIONALES FORTALECIDAS</t>
  </si>
  <si>
    <t>1799-1100-15-53105B- 5. CONVERGENCIA REGIONAL / B. ENTIDADES PÚBLICAS TERRITORIALES Y NACIONALES FORTALECIDAS</t>
  </si>
  <si>
    <t>1799-1100-16-53105B- 5. CONVERGENCIA REGIONAL / B. ENTIDADES PÚBLICAS TERRITORIALES Y NACIONALES FORTALECIDAS</t>
  </si>
  <si>
    <t>1901-0300-38-20201A1- 2. SEGURIDAD HUMANA Y JUSTICIA SOCIAL / A. COLOMBIA COMO TERRITORIO SALUDABLE CON APS A PARTIR DE UN MODELO PREVENTIVO Y PREDICTIVO - RECUPERACIÓN Y FORTALECIMIENTO DE INFRAESTRUCTURA Y CENTROS DE ATENCIÓN PRIMARIA EN SALUD PARA LA VIDA</t>
  </si>
  <si>
    <t>1905-0300-1-20201E1- 2. SEGURIDAD HUMANA Y JUSTICIA SOCIAL / E. ACCESO EQUITATIVO A MEDICAMENTOS DISPOSITIVOS MÉDICOS Y OTRAS TECNOLOGÍAS - EVALUACIÓN DE TECNOLOGÍAS PARA EL ACCESO UNIVERSAL Y EQUITATIVO</t>
  </si>
  <si>
    <t xml:space="preserve">1905-0300-8-20201E2- 2. SEGURIDAD HUMANA Y JUSTICIA SOCIAL / E. ACCESO EQUITATIVO A MEDICAMENTOS DISPOSITIVOS MÉDICOS Y OTRAS TECNOLOGÍAS - SOBERANÍA SANITARIA PARA LA GARANTÍA DE LA SALUD Y LA VIDA </t>
  </si>
  <si>
    <t>1905-0300-9-20201B1- 2. SEGURIDAD HUMANA Y JUSTICIA SOCIAL / B. DETERMINANTES SOCIALES EN EL MARCO DEL MODELO PREVENTIVO Y PREDICTIVO - PLANEACIÓN Y EPIDEMIOLOGÍA PARA LA VIDA</t>
  </si>
  <si>
    <t>1905-0300-10-20106A1- 2. SEGURIDAD HUMANA Y JUSTICIA SOCIAL / A. PREVENCIÓN Y PROTECCIÓN PARA POBLACIONES VULNERABLES DESDE UN ENFOQUE DIFERENCIAL, COLECTIVO E INDIVIDUAL - GARANTÍA DEL DERECHO A LA SALUD PARA TODAS LAS CIUDADANÍAS EN SU DIVERSIDAD, SITUACIÓN Y CONDICIÓN</t>
  </si>
  <si>
    <t>1905-0300-11-20201B2- 2. SEGURIDAD HUMANA Y JUSTICIA SOCIAL / B. DETERMINANTES SOCIALES EN EL MARCO DEL MODELO PREVENTIVO Y PREDICTIVO - TERRITORIOS SALUDABLES PARA LA VIDA</t>
  </si>
  <si>
    <t>1905-0300-12-20201A2- 2. SEGURIDAD HUMANA Y JUSTICIA SOCIAL / A. COLOMBIA COMO TERRITORIO SALUDABLE CON APS A PARTIR DE UN MODELO PREVENTIVO Y PREDICTIVO - APOYO A LA GESTIÓN TERRITORIAL INTEGRAL DEL RIESGO, FRENTE A URGENCIAS, EMERGENCIAS Y DESASTRES</t>
  </si>
  <si>
    <t>1906-0300-1-20201C1- 2. SEGURIDAD HUMANA Y JUSTICIA SOCIAL / C. MÁS GOBERNANZA Y GOBERNABILIDAD, MEJORES SISTEMAS DE INFORMACIÓN EN SALUD - ANÁLISIS, MONITOREO Y SEGUIMIENTO DE LA CALIDAD EN SALUD</t>
  </si>
  <si>
    <t>1906-0300-5-20201A3- 2. SEGURIDAD HUMANA Y JUSTICIA SOCIAL / A. COLOMBIA COMO TERRITORIO SALUDABLE CON APS A PARTIR DE UN MODELO PREVENTIVO Y PREDICTIVO - DESARROLLO DE POLÍTICA INTEGRAL DE FORMACIÓN Y TRABAJO DIGNO PARA EL CUIDADO DE LA SALUD Y LA VIDA</t>
  </si>
  <si>
    <t>1906-0300-6-20201D1- 2. SEGURIDAD HUMANA Y JUSTICIA SOCIAL / D. SOSTENIBILIDAD DE LOS RECURSOS EN SALUD - ASEGURAMIENTO Y SOSTENIBILIDAD DE LOS RECURSOS EN SALUD</t>
  </si>
  <si>
    <t>1906-0300-7-20201A4- 2. SEGURIDAD HUMANA Y JUSTICIA SOCIAL / A. COLOMBIA COMO TERRITORIO SALUDABLE CON APS A PARTIR DE UN MODELO PREVENTIVO Y PREDICTIVO - REDES INTEGRALES E INTEGRADAS TERRITORIALES PARA LA SALUD Y LA VIDA</t>
  </si>
  <si>
    <t>1999-0300-15-20201C2- 2. SEGURIDAD HUMANA Y JUSTICIA SOCIAL / C. MÁS GOBERNANZA Y GOBERNABILIDAD, MEJORES SISTEMAS DE INFORMACIÓN EN SALUD - CAPACIDADES DE GESTIÓN DEL MINISTERIO DE SALUD Y PROTECCIÓN SOCIAL</t>
  </si>
  <si>
    <t>1999-0300-16-20201C3- 2. SEGURIDAD HUMANA Y JUSTICIA SOCIAL / C. MÁS GOBERNANZA Y GOBERNABILIDAD, MEJORES SISTEMAS DE INFORMACIÓN EN SALUD - MODERNIZACIÓN INSTITUCIONAL CON EL FORTALECIMIENTO DE LA RECTORÍA</t>
  </si>
  <si>
    <t>1999-0300-17-20201C4- 2. SEGURIDAD HUMANA Y JUSTICIA SOCIAL / C. MÁS GOBERNANZA Y GOBERNABILIDAD, MEJORES SISTEMAS DE INFORMACIÓN EN SALUD - SISTEMA ÚNICO NACIONAL DE INFORMACIÓN INTEROPERABLE Y SALUD DIGITAL</t>
  </si>
  <si>
    <t>1905-0300-1-20201A- 2. SEGURIDAD HUMANA Y JUSTICIA SOCIAL / A. COLOMBIA COMO TERRITORIO SALUDABLE CON APS A PARTIR DE UN MODELO PREVENTIVO Y PREDICTIVO</t>
  </si>
  <si>
    <t>1901-0300-10-20201C- 2. SEGURIDAD HUMANA Y JUSTICIA SOCIAL / C. MÁS GOBERNANZA Y GOBERNABILIDAD, MEJORES SISTEMAS DE INFORMACIÓN EN SALUD</t>
  </si>
  <si>
    <t>1901-0300-11-20201C- 2. SEGURIDAD HUMANA Y JUSTICIA SOCIAL / C. MÁS GOBERNANZA Y GOBERNABILIDAD, MEJORES SISTEMAS DE INFORMACIÓN EN SALUD</t>
  </si>
  <si>
    <t>1901-0300-12-20201C- 2. SEGURIDAD HUMANA Y JUSTICIA SOCIAL / C. MÁS GOBERNANZA Y GOBERNABILIDAD, MEJORES SISTEMAS DE INFORMACIÓN EN SALUD</t>
  </si>
  <si>
    <t>1901-0300-13-20201C- 2. SEGURIDAD HUMANA Y JUSTICIA SOCIAL / C. MÁS GOBERNANZA Y GOBERNABILIDAD, MEJORES SISTEMAS DE INFORMACIÓN EN SALUD</t>
  </si>
  <si>
    <t>1901-0300-14-20201C- 2. SEGURIDAD HUMANA Y JUSTICIA SOCIAL / C. MÁS GOBERNANZA Y GOBERNABILIDAD, MEJORES SISTEMAS DE INFORMACIÓN EN SALUD</t>
  </si>
  <si>
    <t>1901-0300-15-20201C- 2. SEGURIDAD HUMANA Y JUSTICIA SOCIAL / C. MÁS GOBERNANZA Y GOBERNABILIDAD, MEJORES SISTEMAS DE INFORMACIÓN EN SALUD</t>
  </si>
  <si>
    <t>1901-0300-16-20201C- 2. SEGURIDAD HUMANA Y JUSTICIA SOCIAL / C. MÁS GOBERNANZA Y GOBERNABILIDAD, MEJORES SISTEMAS DE INFORMACIÓN EN SALUD</t>
  </si>
  <si>
    <t>1901-0300-17-20201C- 2. SEGURIDAD HUMANA Y JUSTICIA SOCIAL / C. MÁS GOBERNANZA Y GOBERNABILIDAD, MEJORES SISTEMAS DE INFORMACIÓN EN SALUD</t>
  </si>
  <si>
    <t>1999-0300-4-53105B- 5. CONVERGENCIA REGIONAL / B. ENTIDADES PÚBLICAS TERRITORIALES Y NACIONALES FORTALECIDAS</t>
  </si>
  <si>
    <t>1999-0300-5-53105B- 5. CONVERGENCIA REGIONAL / B. ENTIDADES PÚBLICAS TERRITORIALES Y NACIONALES FORTALECIDAS</t>
  </si>
  <si>
    <t>1999-0300-6-53105B- 5. CONVERGENCIA REGIONAL / B. ENTIDADES PÚBLICAS TERRITORIALES Y NACIONALES FORTALECIDAS</t>
  </si>
  <si>
    <t>1999-0300-7-53105B- 5. CONVERGENCIA REGIONAL / B. ENTIDADES PÚBLICAS TERRITORIALES Y NACIONALES FORTALECIDAS</t>
  </si>
  <si>
    <t>1903-0300-7-20201C- 2. SEGURIDAD HUMANA Y JUSTICIA SOCIAL / C. MÁS GOBERNANZA Y GOBERNABILIDAD, MEJORES SISTEMAS DE INFORMACIÓN EN SALUD</t>
  </si>
  <si>
    <t>1903-0300-8-20201C- 2. SEGURIDAD HUMANA Y JUSTICIA SOCIAL / C. MÁS GOBERNANZA Y GOBERNABILIDAD, MEJORES SISTEMAS DE INFORMACIÓN EN SALUD</t>
  </si>
  <si>
    <t>1903-0300-9-20201C- 2. SEGURIDAD HUMANA Y JUSTICIA SOCIAL / C. MÁS GOBERNANZA Y GOBERNABILIDAD, MEJORES SISTEMAS DE INFORMACIÓN EN SALUD</t>
  </si>
  <si>
    <t>1906-0300-1-20201C- 2. SEGURIDAD HUMANA Y JUSTICIA SOCIAL / C. MÁS GOBERNANZA Y GOBERNABILIDAD, MEJORES SISTEMAS DE INFORMACIÓN EN SALUD</t>
  </si>
  <si>
    <t>1999-0300-12-20201C- 2. SEGURIDAD HUMANA Y JUSTICIA SOCIAL / C. MÁS GOBERNANZA Y GOBERNABILIDAD, MEJORES SISTEMAS DE INFORMACIÓN EN SALUD</t>
  </si>
  <si>
    <t>1999-0300-14-20201C- 2. SEGURIDAD HUMANA Y JUSTICIA SOCIAL / C. MÁS GOBERNANZA Y GOBERNABILIDAD, MEJORES SISTEMAS DE INFORMACIÓN EN SALUD</t>
  </si>
  <si>
    <t>1999-0300-15-20201C- 2. SEGURIDAD HUMANA Y JUSTICIA SOCIAL / C. MÁS GOBERNANZA Y GOBERNABILIDAD, MEJORES SISTEMAS DE INFORMACIÓN EN SALUD</t>
  </si>
  <si>
    <t>1999-0300-16-20201C- 2. SEGURIDAD HUMANA Y JUSTICIA SOCIAL / C. MÁS GOBERNANZA Y GOBERNABILIDAD, MEJORES SISTEMAS DE INFORMACIÓN EN SALUD</t>
  </si>
  <si>
    <t>1903-0300-11-20201C- 2. SEGURIDAD HUMANA Y JUSTICIA SOCIAL / C. MÁS GOBERNANZA Y GOBERNABILIDAD, MEJORES SISTEMAS DE INFORMACIÓN EN SALUD</t>
  </si>
  <si>
    <t>1999-0300-9-53105B- 5. CONVERGENCIA REGIONAL / B. ENTIDADES PÚBLICAS TERRITORIALES Y NACIONALES FORTALECIDAS</t>
  </si>
  <si>
    <t>03-04-02-094- AUXILIO FUNERARIO (OTRAS PRESTACIONES DE JUBILACIÓN)</t>
  </si>
  <si>
    <t>1999-0300-6-20108B- 2. SEGURIDAD HUMANA Y JUSTICIA SOCIAL / B. PROTECCIÓN DE LAS PERSONAS, DE LAS INFRAESTRUCTURAS DIGITALES, FORTALECIMIENTO DE LAS ENTIDADES DEL ESTADO Y GARANTÍA EN LA PRESTACIÓN DE SUS SERVICIOS EN EL ENTORNO DIGITAL</t>
  </si>
  <si>
    <t>1999-0300-2-53105B- 5. CONVERGENCIA REGIONAL / B. ENTIDADES PÚBLICAS TERRITORIALES Y NACIONALES FORTALECIDAS</t>
  </si>
  <si>
    <t>2101-1900-8-40301C- 4. TRANSFORMACIÓN PRODUCTIVA, INTERNACIONALIZACIÓN Y ACCIÓN CLÍMATICA / C. CIERRE DE BRECHAS ENERGÉTICAS</t>
  </si>
  <si>
    <t>2101-1900-9-40301C- 4. TRANSFORMACIÓN PRODUCTIVA, INTERNACIONALIZACIÓN Y ACCIÓN CLÍMATICA / C. CIERRE DE BRECHAS ENERGÉTICAS</t>
  </si>
  <si>
    <t>2101-1900-10-40301C- 4. TRANSFORMACIÓN PRODUCTIVA, INTERNACIONALIZACIÓN Y ACCIÓN CLÍMATICA / C. CIERRE DE BRECHAS ENERGÉTICAS</t>
  </si>
  <si>
    <t>2101-1900-11-40301C- 4. TRANSFORMACIÓN PRODUCTIVA, INTERNACIONALIZACIÓN Y ACCIÓN CLÍMATICA / C. CIERRE DE BRECHAS ENERGÉTICAS</t>
  </si>
  <si>
    <t>2102-1900-8-40301C- 4. TRANSFORMACIÓN PRODUCTIVA, INTERNACIONALIZACIÓN Y ACCIÓN CLÍMATICA / C. CIERRE DE BRECHAS ENERGÉTICAS</t>
  </si>
  <si>
    <t>2102-1900-9-40301C- 4. TRANSFORMACIÓN PRODUCTIVA, INTERNACIONALIZACIÓN Y ACCIÓN CLÍMATICA / C. CIERRE DE BRECHAS ENERGÉTICAS</t>
  </si>
  <si>
    <t>2102-1900-11-40301C- 4. TRANSFORMACIÓN PRODUCTIVA, INTERNACIONALIZACIÓN Y ACCIÓN CLÍMATICA / C. CIERRE DE BRECHAS ENERGÉTICAS</t>
  </si>
  <si>
    <t>2102-1900-12-40301C- 4. TRANSFORMACIÓN PRODUCTIVA, INTERNACIONALIZACIÓN Y ACCIÓN CLÍMATICA / C. CIERRE DE BRECHAS ENERGÉTICAS</t>
  </si>
  <si>
    <t>2102-1900-14-40301A- 4. TRANSFORMACIÓN PRODUCTIVA, INTERNACIONALIZACIÓN Y ACCIÓN CLÍMATICA / A. GENERACIÓN DE ENERGÍA A PARTIR DE FUENTES NO CONVENCIONALES DE ENERGÍA RENOVABLE (FNCER)</t>
  </si>
  <si>
    <t>2102-1900-14-40302B- 4. TRANSFORMACIÓN PRODUCTIVA, INTERNACIONALIZACIÓN Y ACCIÓN CLÍMATICA / B. EFICIENCIA ENERGÉTICA Y DEL MERCADO COMO FACTOR DE DESARROLLO ECONÓMICO</t>
  </si>
  <si>
    <t>2102-1900-15-40301C- 4. TRANSFORMACIÓN PRODUCTIVA, INTERNACIONALIZACIÓN Y ACCIÓN CLÍMATICA / C. CIERRE DE BRECHAS ENERGÉTICAS</t>
  </si>
  <si>
    <t>2102-1900-17-40301C- 4. TRANSFORMACIÓN PRODUCTIVA, INTERNACIONALIZACIÓN Y ACCIÓN CLÍMATICA / C. CIERRE DE BRECHAS ENERGÉTICAS</t>
  </si>
  <si>
    <t>2102-1900-18-40301C- 4. TRANSFORMACIÓN PRODUCTIVA, INTERNACIONALIZACIÓN Y ACCIÓN CLÍMATICA / C. CIERRE DE BRECHAS ENERGÉTICAS</t>
  </si>
  <si>
    <t>2103-1900-7-40301B- 4. TRANSFORMACIÓN PRODUCTIVA, INTERNACIONALIZACIÓN Y ACCIÓN CLÍMATICA / B. SEGURIDAD Y CONFIABILIDAD ENERGÉTICA</t>
  </si>
  <si>
    <t>2103-1900-8-40302B- 4. TRANSFORMACIÓN PRODUCTIVA, INTERNACIONALIZACIÓN Y ACCIÓN CLÍMATICA / B. EFICIENCIA ENERGÉTICA Y DEL MERCADO COMO FACTOR DE DESARROLLO ECONÓMICO</t>
  </si>
  <si>
    <t>2103-1900-9-40302B- 4. TRANSFORMACIÓN PRODUCTIVA, INTERNACIONALIZACIÓN Y ACCIÓN CLÍMATICA / B. EFICIENCIA ENERGÉTICA Y DEL MERCADO COMO FACTOR DE DESARROLLO ECONÓMICO</t>
  </si>
  <si>
    <t>2104-1900-18-40302A- 4. TRANSFORMACIÓN PRODUCTIVA, INTERNACIONALIZACIÓN Y ACCIÓN CLÍMATICA / A. DIVERSIFICACIÓN PRODUCTIVA ASOCIADA A LAS ACTIVIDADES EXTRACTIVAS</t>
  </si>
  <si>
    <t>2104-1900-19-40302A- 4. TRANSFORMACIÓN PRODUCTIVA, INTERNACIONALIZACIÓN Y ACCIÓN CLÍMATICA / A. DIVERSIFICACIÓN PRODUCTIVA ASOCIADA A LAS ACTIVIDADES EXTRACTIVAS</t>
  </si>
  <si>
    <t>2104-1900-20-40302A- 4. TRANSFORMACIÓN PRODUCTIVA, INTERNACIONALIZACIÓN Y ACCIÓN CLÍMATICA / A. DIVERSIFICACIÓN PRODUCTIVA ASOCIADA A LAS ACTIVIDADES EXTRACTIVAS</t>
  </si>
  <si>
    <t>2104-1900-21-40302A- 4. TRANSFORMACIÓN PRODUCTIVA, INTERNACIONALIZACIÓN Y ACCIÓN CLÍMATICA / A. DIVERSIFICACIÓN PRODUCTIVA ASOCIADA A LAS ACTIVIDADES EXTRACTIVAS</t>
  </si>
  <si>
    <t>2104-1900-22-40302A- 4. TRANSFORMACIÓN PRODUCTIVA, INTERNACIONALIZACIÓN Y ACCIÓN CLÍMATICA / A. DIVERSIFICACIÓN PRODUCTIVA ASOCIADA A LAS ACTIVIDADES EXTRACTIVAS</t>
  </si>
  <si>
    <t>2104-1900-23-40302A- 4. TRANSFORMACIÓN PRODUCTIVA, INTERNACIONALIZACIÓN Y ACCIÓN CLÍMATICA / A. DIVERSIFICACIÓN PRODUCTIVA ASOCIADA A LAS ACTIVIDADES EXTRACTIVAS</t>
  </si>
  <si>
    <t>2105-1900-11-53105E- 5. CONVERGENCIA REGIONAL / E. CAPACIDADES Y ARTICULACIÓN PARA LA GESTIÓN TERRITORIAL</t>
  </si>
  <si>
    <t>2105-1900-12-40302A- 4. TRANSFORMACIÓN PRODUCTIVA, INTERNACIONALIZACIÓN Y ACCIÓN CLÍMATICA / A. DIVERSIFICACIÓN PRODUCTIVA ASOCIADA A LAS ACTIVIDADES EXTRACTIVAS</t>
  </si>
  <si>
    <t>2105-1900-13-10101B- 1. ORDENAMIENTO DEL TERRITORIO ALREDEDOR DEL AGUA Y JUSTICIA AMBIENTAL / B. DEMOCRATIZACIÓN DEL CONOCIMIENTO, LA INFORMACIÓN AMBIENTAL Y DE RIESGO DE DESASTRES</t>
  </si>
  <si>
    <t>2105-1900-15-53105E- 5. CONVERGENCIA REGIONAL / E. CAPACIDADES Y ARTICULACIÓN PARA LA GESTIÓN TERRITORIAL</t>
  </si>
  <si>
    <t>2106-1900-8-53105D- 5. CONVERGENCIA REGIONAL / D. GOBIERNO DIGITAL PARA LA GENTE</t>
  </si>
  <si>
    <t>2106-1900-11-53105B- 5. CONVERGENCIA REGIONAL / B. ENTIDADES PÚBLICAS TERRITORIALES Y NACIONALES FORTALECIDAS</t>
  </si>
  <si>
    <t>2106-1900-18-40301B- 4. TRANSFORMACIÓN PRODUCTIVA, INTERNACIONALIZACIÓN Y ACCIÓN CLÍMATICA / B. SEGURIDAD Y CONFIABILIDAD ENERGÉTICA</t>
  </si>
  <si>
    <t>2106-1900-19-40302B- 4. TRANSFORMACIÓN PRODUCTIVA, INTERNACIONALIZACIÓN Y ACCIÓN CLÍMATICA / B. EFICIENCIA ENERGÉTICA Y DEL MERCADO COMO FACTOR DE DESARROLLO ECONÓMICO</t>
  </si>
  <si>
    <t>2106-1900-20-53105E- 5. CONVERGENCIA REGIONAL / E. CAPACIDADES Y ARTICULACIÓN PARA LA GESTIÓN TERRITORIAL</t>
  </si>
  <si>
    <t>2106-1900-23-40302B- 4. TRANSFORMACIÓN PRODUCTIVA, INTERNACIONALIZACIÓN Y ACCIÓN CLÍMATICA / B. EFICIENCIA ENERGÉTICA Y DEL MERCADO COMO FACTOR DE DESARROLLO ECONÓMICO</t>
  </si>
  <si>
    <t>2199-1900-24-53105B- 5. CONVERGENCIA REGIONAL / B. ENTIDADES PÚBLICAS TERRITORIALES Y NACIONALES FORTALECIDAS</t>
  </si>
  <si>
    <t>2199-1900-25-53105B- 5. CONVERGENCIA REGIONAL / B. ENTIDADES PÚBLICAS TERRITORIALES Y NACIONALES FORTALECIDAS</t>
  </si>
  <si>
    <t>2199-1900-26-53105B- 5. CONVERGENCIA REGIONAL / B. ENTIDADES PÚBLICAS TERRITORIALES Y NACIONALES FORTALECIDAS</t>
  </si>
  <si>
    <t>2199-1900-27-53105B- 5. CONVERGENCIA REGIONAL / B. ENTIDADES PÚBLICAS TERRITORIALES Y NACIONALES FORTALECIDAS</t>
  </si>
  <si>
    <t>2199-1900-28-40301A- 4. TRANSFORMACIÓN PRODUCTIVA, INTERNACIONALIZACIÓN Y ACCIÓN CLÍMATICA / A. GENERACIÓN DE ENERGÍA A PARTIR DE FUENTES NO CONVENCIONALES DE ENERGÍA RENOVABLE (FNCER)</t>
  </si>
  <si>
    <t>2199-1900-29-53105B- 5. CONVERGENCIA REGIONAL / B. ENTIDADES PÚBLICAS TERRITORIALES Y NACIONALES FORTALECIDAS</t>
  </si>
  <si>
    <t>2199-1900-30-53106A- 5. CONVERGENCIA REGIONAL / A. CONDICIONES Y CAPACIDADES INSTITUCIONALES, ORGANIZATIVAS E INDIVIDUALES PARA LA PARTICIPACIÓN CIUDADANA</t>
  </si>
  <si>
    <t>2199-1900-31-40301A- 4. TRANSFORMACIÓN PRODUCTIVA, INTERNACIONALIZACIÓN Y ACCIÓN CLÍMATICA / A. GENERACIÓN DE ENERGÍA A PARTIR DE FUENTES NO CONVENCIONALES DE ENERGÍA RENOVABLE (FNCER)</t>
  </si>
  <si>
    <t>2199-1900-32-53105B- 5. CONVERGENCIA REGIONAL / B. ENTIDADES PÚBLICAS TERRITORIALES Y NACIONALES FORTALECIDAS</t>
  </si>
  <si>
    <t>2106-1900-7-40302B- 4. TRANSFORMACIÓN PRODUCTIVA, INTERNACIONALIZACIÓN Y ACCIÓN CLÍMATICA / B. EFICIENCIA ENERGÉTICA Y DEL MERCADO COMO FACTOR DE DESARROLLO ECONÓMICO</t>
  </si>
  <si>
    <t>2199-1900-5-53105B- 5. CONVERGENCIA REGIONAL / B. ENTIDADES PÚBLICAS TERRITORIALES Y NACIONALES FORTALECIDAS</t>
  </si>
  <si>
    <t>2199-1900-6-53105B- 5. CONVERGENCIA REGIONAL / B. ENTIDADES PÚBLICAS TERRITORIALES Y NACIONALES FORTALECIDAS</t>
  </si>
  <si>
    <t>2106-1900-15-53105E- 5. CONVERGENCIA REGIONAL / E. CAPACIDADES Y ARTICULACIÓN PARA LA GESTIÓN TERRITORIAL</t>
  </si>
  <si>
    <t>2106-1900-16-53105B- 5. CONVERGENCIA REGIONAL / B. ENTIDADES PÚBLICAS TERRITORIALES Y NACIONALES FORTALECIDAS</t>
  </si>
  <si>
    <t>2106-1900-17-40302A- 4. TRANSFORMACIÓN PRODUCTIVA, INTERNACIONALIZACIÓN Y ACCIÓN CLÍMATICA / A. DIVERSIFICACIÓN PRODUCTIVA ASOCIADA A LAS ACTIVIDADES EXTRACTIVAS</t>
  </si>
  <si>
    <t>2106-1900-18-40302A- 4. TRANSFORMACIÓN PRODUCTIVA, INTERNACIONALIZACIÓN Y ACCIÓN CLÍMATICA / A. DIVERSIFICACIÓN PRODUCTIVA ASOCIADA A LAS ACTIVIDADES EXTRACTIVAS</t>
  </si>
  <si>
    <t>2106-1900-19-40302A- 4. TRANSFORMACIÓN PRODUCTIVA, INTERNACIONALIZACIÓN Y ACCIÓN CLÍMATICA / A. DIVERSIFICACIÓN PRODUCTIVA ASOCIADA A LAS ACTIVIDADES EXTRACTIVAS</t>
  </si>
  <si>
    <t>2106-1900-20-40302B- 4. TRANSFORMACIÓN PRODUCTIVA, INTERNACIONALIZACIÓN Y ACCIÓN CLÍMATICA / B. EFICIENCIA ENERGÉTICA Y DEL MERCADO COMO FACTOR DE DESARROLLO ECONÓMICO</t>
  </si>
  <si>
    <t>2106-1900-21-40302A- 4. TRANSFORMACIÓN PRODUCTIVA, INTERNACIONALIZACIÓN Y ACCIÓN CLÍMATICA / A. DIVERSIFICACIÓN PRODUCTIVA ASOCIADA A LAS ACTIVIDADES EXTRACTIVAS</t>
  </si>
  <si>
    <t>2106-1900-22-10101B- 1. ORDENAMIENTO DEL TERRITORIO ALREDEDOR DEL AGUA Y JUSTICIA AMBIENTAL / B. DEMOCRATIZACIÓN DEL CONOCIMIENTO, LA INFORMACIÓN AMBIENTAL Y DE RIESGO DE DESASTRES</t>
  </si>
  <si>
    <t>2199-1900-7-53105B- 5. CONVERGENCIA REGIONAL / B. ENTIDADES PÚBLICAS TERRITORIALES Y NACIONALES FORTALECIDAS</t>
  </si>
  <si>
    <t>2199-1900-10-53105B- 5. CONVERGENCIA REGIONAL / B. ENTIDADES PÚBLICAS TERRITORIALES Y NACIONALES FORTALECIDAS</t>
  </si>
  <si>
    <t>2199-1900-11-53105B- 5. CONVERGENCIA REGIONAL / B. ENTIDADES PÚBLICAS TERRITORIALES Y NACIONALES FORTALECIDAS</t>
  </si>
  <si>
    <t>2102-1900-5-53106A- 5. CONVERGENCIA REGIONAL / A. CONDICIONES Y CAPACIDADES INSTITUCIONALES, ORGANIZATIVAS E INDIVIDUALES PARA LA PARTICIPACIÓN CIUDADANA</t>
  </si>
  <si>
    <t>2102-1900-6-40301C- 4. TRANSFORMACIÓN PRODUCTIVA, INTERNACIONALIZACIÓN Y ACCIÓN CLÍMATICA / C. CIERRE DE BRECHAS ENERGÉTICAS</t>
  </si>
  <si>
    <t>2103-1900-2-40301B- 4. TRANSFORMACIÓN PRODUCTIVA, INTERNACIONALIZACIÓN Y ACCIÓN CLÍMATICA / B. SEGURIDAD Y CONFIABILIDAD ENERGÉTICA</t>
  </si>
  <si>
    <t>2106-1900-10-53105E- 5. CONVERGENCIA REGIONAL / E. CAPACIDADES Y ARTICULACIÓN PARA LA GESTIÓN TERRITORIAL</t>
  </si>
  <si>
    <t>2106-1900-12-40302A- 4. TRANSFORMACIÓN PRODUCTIVA, INTERNACIONALIZACIÓN Y ACCIÓN CLÍMATICA / A. DIVERSIFICACIÓN PRODUCTIVA ASOCIADA A LAS ACTIVIDADES EXTRACTIVAS</t>
  </si>
  <si>
    <t>2106-1900-13-40302B- 4. TRANSFORMACIÓN PRODUCTIVA, INTERNACIONALIZACIÓN Y ACCIÓN CLÍMATICA / B. EFICIENCIA ENERGÉTICA Y DEL MERCADO COMO FACTOR DE DESARROLLO ECONÓMICO</t>
  </si>
  <si>
    <t>2199-1900-4-53105B- 5. CONVERGENCIA REGIONAL / B. ENTIDADES PÚBLICAS TERRITORIALES Y NACIONALES FORTALECIDAS</t>
  </si>
  <si>
    <t>2102-1900-9-40301A- 4. TRANSFORMACIÓN PRODUCTIVA, INTERNACIONALIZACIÓN Y ACCIÓN CLÍMATICA / A. GENERACIÓN DE ENERGÍA A PARTIR DE FUENTES NO CONVENCIONALES DE ENERGÍA RENOVABLE (FNCER)</t>
  </si>
  <si>
    <t>2106-1900-2-53106A- 5. CONVERGENCIA REGIONAL / A. CONDICIONES Y CAPACIDADES INSTITUCIONALES, ORGANIZATIVAS E INDIVIDUALES PARA LA PARTICIPACIÓN CIUDADANA</t>
  </si>
  <si>
    <t>2103-1900-7-53105E- 5. CONVERGENCIA REGIONAL / E. CAPACIDADES Y ARTICULACIÓN PARA LA GESTIÓN TERRITORIAL</t>
  </si>
  <si>
    <t>2103-1900-8-40301B- 4. TRANSFORMACIÓN PRODUCTIVA, INTERNACIONALIZACIÓN Y ACCIÓN CLÍMATICA / B. SEGURIDAD Y CONFIABILIDAD ENERGÉTICA</t>
  </si>
  <si>
    <t>2106-1900-3-40301B- 4. TRANSFORMACIÓN PRODUCTIVA, INTERNACIONALIZACIÓN Y ACCIÓN CLÍMATICA / B. SEGURIDAD Y CONFIABILIDAD ENERGÉTICA</t>
  </si>
  <si>
    <t>2106-1900-4-40302A- 4. TRANSFORMACIÓN PRODUCTIVA, INTERNACIONALIZACIÓN Y ACCIÓN CLÍMATICA / A. DIVERSIFICACIÓN PRODUCTIVA ASOCIADA A LAS ACTIVIDADES EXTRACTIVAS</t>
  </si>
  <si>
    <t>2199-1900-4-53105D- 5. CONVERGENCIA REGIONAL / D. GOBIERNO DIGITAL PARA LA GENTE</t>
  </si>
  <si>
    <t>2104-1900-10-40302A- 4. TRANSFORMACIÓN PRODUCTIVA, INTERNACIONALIZACIÓN Y ACCIÓN CLÍMATICA / A. DIVERSIFICACIÓN PRODUCTIVA ASOCIADA A LAS ACTIVIDADES EXTRACTIVAS</t>
  </si>
  <si>
    <t>2104-1900-11-40302A- 4. TRANSFORMACIÓN PRODUCTIVA, INTERNACIONALIZACIÓN Y ACCIÓN CLÍMATICA / A. DIVERSIFICACIÓN PRODUCTIVA ASOCIADA A LAS ACTIVIDADES EXTRACTIVAS</t>
  </si>
  <si>
    <t>2104-1900-12-40302A- 4. TRANSFORMACIÓN PRODUCTIVA, INTERNACIONALIZACIÓN Y ACCIÓN CLÍMATICA / A. DIVERSIFICACIÓN PRODUCTIVA ASOCIADA A LAS ACTIVIDADES EXTRACTIVAS</t>
  </si>
  <si>
    <t>2104-1900-13-40302A- 4. TRANSFORMACIÓN PRODUCTIVA, INTERNACIONALIZACIÓN Y ACCIÓN CLÍMATICA / A. DIVERSIFICACIÓN PRODUCTIVA ASOCIADA A LAS ACTIVIDADES EXTRACTIVAS</t>
  </si>
  <si>
    <t>2105-1900-3-53105E- 5. CONVERGENCIA REGIONAL / E. CAPACIDADES Y ARTICULACIÓN PARA LA GESTIÓN TERRITORIAL</t>
  </si>
  <si>
    <t>2106-1900-1-53105D- 5. CONVERGENCIA REGIONAL / D. GOBIERNO DIGITAL PARA LA GENTE</t>
  </si>
  <si>
    <t>2199-1900-8-53105B- 5. CONVERGENCIA REGIONAL / B. ENTIDADES PÚBLICAS TERRITORIALES Y NACIONALES FORTALECIDAS</t>
  </si>
  <si>
    <t>2201-0700-16-201020- 2. SEGURIDAD HUMANA Y JUSTICIA SOCIAL / 2. FORTALECIMIENTO Y DESARROLLO DE INFRAESTRUCTURA SOCIAL</t>
  </si>
  <si>
    <t>2201-0700-20-20203A- 2. SEGURIDAD HUMANA Y JUSTICIA SOCIAL / A. PRIMERA INFANCIA FELIZ Y PROTEGIDA</t>
  </si>
  <si>
    <t>2201-0700-20-20203B- 2. SEGURIDAD HUMANA Y JUSTICIA SOCIAL / B. RESIGNIFICACIÓN DE LA JORNADA ESCOLAR: MÁS QUE TIEMPO</t>
  </si>
  <si>
    <t>2201-0700-20-20203F- 2. SEGURIDAD HUMANA Y JUSTICIA SOCIAL / F. GESTIÓN TERRITORIAL EDUCATIVA Y COMUNITARIA</t>
  </si>
  <si>
    <t>2201-0700-20-20203H- 2. SEGURIDAD HUMANA Y JUSTICIA SOCIAL / H. HACIA LA ERRADICACIÓN DE LOS ANALFABETISMOS Y EL CIERRE DE INEQUIDADES</t>
  </si>
  <si>
    <t>2201-0700-20-20204B- 2. SEGURIDAD HUMANA Y JUSTICIA SOCIAL / B. ALFABETIZACIÓN Y APROPIACIÓN DIGITAL COMO MOTOR DE OPORTUNIDADES PARA LA IGUALDAD</t>
  </si>
  <si>
    <t>2201-0700-23-20203C- 2. SEGURIDAD HUMANA Y JUSTICIA SOCIAL / C. DIGNIFICACIÓN, FORMACIÓN Y DESARROLLO DE LA PROFESIÓN DOCENTE PARA UNA EDUCACIÓN DE CALIDAD</t>
  </si>
  <si>
    <t>2201-0700-24-20203A- 2. SEGURIDAD HUMANA Y JUSTICIA SOCIAL / A. PRIMERA INFANCIA FELIZ Y PROTEGIDA</t>
  </si>
  <si>
    <t>2201-0700-24-20203F- 2. SEGURIDAD HUMANA Y JUSTICIA SOCIAL / F. GESTIÓN TERRITORIAL EDUCATIVA Y COMUNITARIA</t>
  </si>
  <si>
    <t>2201-0700-24-20203G- 2. SEGURIDAD HUMANA Y JUSTICIA SOCIAL / G. EDUCACIÓN MEDIA PARA LA CONSTRUCCIÓN DE PROYECTOS DE VIDA</t>
  </si>
  <si>
    <t>2202-0700-47-20203K20- 2. SEGURIDAD HUMANA Y JUSTICIA SOCIAL /K20. EDUCACIÓN SUPERIOR COMO UN DERECHO - SUBSIDIOS Y ALIVIOS PARA EL ACCESO A LA EDUCACIÓN SUPERIOR</t>
  </si>
  <si>
    <t>2202-0700-49-20203K40- 2. SEGURIDAD HUMANA Y JUSTICIA SOCIAL /K40. EDUCACIÓN SUPERIOR COMO UN DERECHO - INFRAESTRUCTURA</t>
  </si>
  <si>
    <t>2202-0700-50-20203K40- 2. SEGURIDAD HUMANA Y JUSTICIA SOCIAL /K40. EDUCACIÓN SUPERIOR COMO UN DERECHO - INFRAESTRUCTURA</t>
  </si>
  <si>
    <t>2202-0700-55-20203K40- 2. SEGURIDAD HUMANA Y JUSTICIA SOCIAL /K40. EDUCACIÓN SUPERIOR COMO UN DERECHO - INFRAESTRUCTURA</t>
  </si>
  <si>
    <t>2202-0700-56-20203K41- 2. SEGURIDAD HUMANA Y JUSTICIA SOCIAL /K41. RECONCEPTUALIZACIÓN DEL SISTEMA DE ASEGURAMIENTO DE LA CALIDAD DE LA EDUCACIÓN SUPERIOR</t>
  </si>
  <si>
    <t>2202-0700-57-20203K30- 2. SEGURIDAD HUMANA Y JUSTICIA SOCIAL /K30. EDUCACIÓN SUPERIOR COMO UN DERECHO - POLÍTICA DE GRATUIDAD DE LA EDUCACIÓN SUPERIOR PÚBLICA</t>
  </si>
  <si>
    <t>2299-0700-10-20104D- 2. SEGURIDAD HUMANA Y JUSTICIA SOCIAL / D. DATOS SECTORIALES PARA AUMENTAR EL APROVECHAMIENTO DE DATOS EN EL PAÍS</t>
  </si>
  <si>
    <t>2299-0700-10-20110E- 2. SEGURIDAD HUMANA Y JUSTICIA SOCIAL / E. SISTEMA NACIONAL DE DEFENSA JURÍDICA DEL ESTADO</t>
  </si>
  <si>
    <t>2299-0700-10-53105A- 5. CONVERGENCIA REGIONAL / A. LUCHA CONTRA LA CORRUPCIÓN EN LAS ENTIDADES PÚBLICAS NACIONALES Y TERRITORIALES</t>
  </si>
  <si>
    <t>2299-0700-10-53105B- 5. CONVERGENCIA REGIONAL / B. ENTIDADES PÚBLICAS TERRITORIALES Y NACIONALES FORTALECIDAS</t>
  </si>
  <si>
    <t>2299-0700-10-53105D- 5. CONVERGENCIA REGIONAL / D. GOBIERNO DIGITAL PARA LA GENTE</t>
  </si>
  <si>
    <t>2299-0700-10-53105E- 5. CONVERGENCIA REGIONAL / E. CAPACIDADES Y ARTICULACIÓN PARA LA GESTIÓN TERRITORIAL</t>
  </si>
  <si>
    <t>2299-0700-10-53106A- 5. CONVERGENCIA REGIONAL / A. CONDICIONES Y CAPACIDADES INSTITUCIONALES, ORGANIZATIVAS E INDIVIDUALES PARA LA PARTICIPACIÓN CIUDADANA</t>
  </si>
  <si>
    <t>2299-0700-10-53106B- 5. CONVERGENCIA REGIONAL / B. EFECTIVIDAD DE LOS DISPOSITIVOS DE PARTICIPACIÓN CIUDADANA, POLÍTICA Y ELECTORAL</t>
  </si>
  <si>
    <t>2202-0700-10-20203K- 2. SEGURIDAD HUMANA Y JUSTICIA SOCIAL / K. EDUCACIÓN SUPERIOR COMO UN DERECHO</t>
  </si>
  <si>
    <t>2202-0700-11-20203K- 2. SEGURIDAD HUMANA Y JUSTICIA SOCIAL / K. EDUCACIÓN SUPERIOR COMO UN DERECHO</t>
  </si>
  <si>
    <t>2202-0700-12-20203K- 2. SEGURIDAD HUMANA Y JUSTICIA SOCIAL / K. EDUCACIÓN SUPERIOR COMO UN DERECHO</t>
  </si>
  <si>
    <t>2202-0700-7-20203K- 2. SEGURIDAD HUMANA Y JUSTICIA SOCIAL / K. EDUCACIÓN SUPERIOR COMO UN DERECHO</t>
  </si>
  <si>
    <t>2202-0700-8-20203K- 2. SEGURIDAD HUMANA Y JUSTICIA SOCIAL / K. EDUCACIÓN SUPERIOR COMO UN DERECHO</t>
  </si>
  <si>
    <t>2202-0700-9-20203K- 2. SEGURIDAD HUMANA Y JUSTICIA SOCIAL / K. EDUCACIÓN SUPERIOR COMO UN DERECHO</t>
  </si>
  <si>
    <t>2202-0700-13-20203K- 2. SEGURIDAD HUMANA Y JUSTICIA SOCIAL / K. EDUCACIÓN SUPERIOR COMO UN DERECHO</t>
  </si>
  <si>
    <t>2202-0700-5-20203K- 2. SEGURIDAD HUMANA Y JUSTICIA SOCIAL / K. EDUCACIÓN SUPERIOR COMO UN DERECHO</t>
  </si>
  <si>
    <t>2202-0700-6-20203K- 2. SEGURIDAD HUMANA Y JUSTICIA SOCIAL / K. EDUCACIÓN SUPERIOR COMO UN DERECHO</t>
  </si>
  <si>
    <t>2201-0700-4-20203J- 2. SEGURIDAD HUMANA Y JUSTICIA SOCIAL / J. POR UN PROGRAMA DE ALIMENTACIÓN ESCOLAR (PAE) MÁS EQUITATIVO, QUE CONTRIBUYA AL BIENESTAR Y LA SEGURIDAD ALIMENTARIA</t>
  </si>
  <si>
    <t>2201-0700-5-20203J- 2. SEGURIDAD HUMANA Y JUSTICIA SOCIAL / J. POR UN PROGRAMA DE ALIMENTACIÓN ESCOLAR (PAE) MÁS EQUITATIVO, QUE CONTRIBUYA AL BIENESTAR Y LA SEGURIDAD ALIMENTARIA</t>
  </si>
  <si>
    <t>2202-0700-1-20203K- 2. SEGURIDAD HUMANA Y JUSTICIA SOCIAL / K. EDUCACIÓN SUPERIOR COMO UN DERECHO</t>
  </si>
  <si>
    <t>2301-0400-12-20204A- 2. SEGURIDAD HUMANA Y JUSTICIA SOCIAL / A. ESTRATEGIA DE CONECTIVIDAD DIGITAL</t>
  </si>
  <si>
    <t>2301-0400-20-20204A- 2. SEGURIDAD HUMANA Y JUSTICIA SOCIAL / A. ESTRATEGIA DE CONECTIVIDAD DIGITAL</t>
  </si>
  <si>
    <t>2301-0400-21-20204A- 2. SEGURIDAD HUMANA Y JUSTICIA SOCIAL / A. ESTRATEGIA DE CONECTIVIDAD DIGITAL</t>
  </si>
  <si>
    <t>2301-0400-27-20204A- 2. SEGURIDAD HUMANA Y JUSTICIA SOCIAL / A. ESTRATEGIA DE CONECTIVIDAD DIGITAL</t>
  </si>
  <si>
    <t>2301-0400-28-20204B- 2. SEGURIDAD HUMANA Y JUSTICIA SOCIAL / B. ALFABETIZACIÓN Y APROPIACIÓN DIGITAL COMO MOTOR DE OPORTUNIDADES PARA LA IGUALDAD</t>
  </si>
  <si>
    <t>2301-0400-29-20204A- 2. SEGURIDAD HUMANA Y JUSTICIA SOCIAL / A. ESTRATEGIA DE CONECTIVIDAD DIGITAL</t>
  </si>
  <si>
    <t>2301-0400-30-20204A- 2. SEGURIDAD HUMANA Y JUSTICIA SOCIAL / A. ESTRATEGIA DE CONECTIVIDAD DIGITAL</t>
  </si>
  <si>
    <t>2301-0400-31-20204A- 2. SEGURIDAD HUMANA Y JUSTICIA SOCIAL / A. ESTRATEGIA DE CONECTIVIDAD DIGITAL</t>
  </si>
  <si>
    <t>2301-0400-32-20204A- 2. SEGURIDAD HUMANA Y JUSTICIA SOCIAL / A. ESTRATEGIA DE CONECTIVIDAD DIGITAL</t>
  </si>
  <si>
    <t>2302-0400-14-20204A- 2. SEGURIDAD HUMANA Y JUSTICIA SOCIAL / A. ESTRATEGIA DE CONECTIVIDAD DIGITAL</t>
  </si>
  <si>
    <t>2302-0400-18-40402B- 4. TRANSFORMACIÓN PRODUCTIVA, INTERNACIONALIZACIÓN Y ACCIÓN CLÍMATICA / B. CIERRE DE BRECHAS TECNOLÓGICAS EN EL SECTOR PRODUCTIVO</t>
  </si>
  <si>
    <t>2302-0400-19-20204B- 2. SEGURIDAD HUMANA Y JUSTICIA SOCIAL / B. ALFABETIZACIÓN Y APROPIACIÓN DIGITAL COMO MOTOR DE OPORTUNIDADES PARA LA IGUALDAD</t>
  </si>
  <si>
    <t>2302-0400-24-20108B- 2. SEGURIDAD HUMANA Y JUSTICIA SOCIAL / B. PROTECCIÓN DE LAS PERSONAS, DE LAS INFRAESTRUCTURAS DIGITALES, FORTALECIMIENTO DE LAS ENTIDADES DEL ESTADO Y GARANTÍA EN LA PRESTACIÓN DE SUS SERVICIOS EN EL ENTORNO DIGITAL</t>
  </si>
  <si>
    <t>2302-0400-25-53105B- 5. CONVERGENCIA REGIONAL / B. ENTIDADES PÚBLICAS TERRITORIALES Y NACIONALES FORTALECIDAS</t>
  </si>
  <si>
    <t>2302-0400-26-40402B- 4. TRANSFORMACIÓN PRODUCTIVA, INTERNACIONALIZACIÓN Y ACCIÓN CLÍMATICA / B. CIERRE DE BRECHAS TECNOLÓGICAS EN EL SECTOR PRODUCTIVO</t>
  </si>
  <si>
    <t>2302-0400-27-53105B- 5. CONVERGENCIA REGIONAL / B. ENTIDADES PÚBLICAS TERRITORIALES Y NACIONALES FORTALECIDAS</t>
  </si>
  <si>
    <t>2302-0400-28-20204B- 2. SEGURIDAD HUMANA Y JUSTICIA SOCIAL / B. ALFABETIZACIÓN Y APROPIACIÓN DIGITAL COMO MOTOR DE OPORTUNIDADES PARA LA IGUALDAD</t>
  </si>
  <si>
    <t>2302-0400-29-20204B- 2. SEGURIDAD HUMANA Y JUSTICIA SOCIAL / B. ALFABETIZACIÓN Y APROPIACIÓN DIGITAL COMO MOTOR DE OPORTUNIDADES PARA LA IGUALDAD</t>
  </si>
  <si>
    <t>2399-0400-7-53105B- 5. CONVERGENCIA REGIONAL / B. ENTIDADES PÚBLICAS TERRITORIALES Y NACIONALES FORTALECIDAS</t>
  </si>
  <si>
    <t>2399-0400-13-53105B- 5. CONVERGENCIA REGIONAL / B. ENTIDADES PÚBLICAS TERRITORIALES Y NACIONALES FORTALECIDAS</t>
  </si>
  <si>
    <t>2399-0400-14-53105B- 5. CONVERGENCIA REGIONAL / B. ENTIDADES PÚBLICAS TERRITORIALES Y NACIONALES FORTALECIDAS</t>
  </si>
  <si>
    <t>2399-0400-15-53105D- 5. CONVERGENCIA REGIONAL / D. GOBIERNO DIGITAL PARA LA GENTE</t>
  </si>
  <si>
    <t>2399-0400-16-53105B- 5. CONVERGENCIA REGIONAL / B. ENTIDADES PÚBLICAS TERRITORIALES Y NACIONALES FORTALECIDAS</t>
  </si>
  <si>
    <t>2301-0400-1-40401C- 4. TRANSFORMACIÓN PRODUCTIVA, INTERNACIONALIZACIÓN Y ACCIÓN CLÍMATICA / C. POLÍTICAS DE COMPETENCIA, CONSUMIDOR E INFRAESTRUCTURA DE LA CALIDAD MODERNAS</t>
  </si>
  <si>
    <t>2399-0400-2-53105B- 5. CONVERGENCIA REGIONAL / B. ENTIDADES PÚBLICAS TERRITORIALES Y NACIONALES FORTALECIDAS</t>
  </si>
  <si>
    <t>2301-0400-3-20204A- 2. SEGURIDAD HUMANA Y JUSTICIA SOCIAL / A. ESTRATEGIA DE CONECTIVIDAD DIGITAL</t>
  </si>
  <si>
    <t>2399-0400-4-53105B- 5. CONVERGENCIA REGIONAL / B. ENTIDADES PÚBLICAS TERRITORIALES Y NACIONALES FORTALECIDAS</t>
  </si>
  <si>
    <t>2301-0400-1-20204A- 2. SEGURIDAD HUMANA Y JUSTICIA SOCIAL / A. ESTRATEGIA DE CONECTIVIDAD DIGITAL</t>
  </si>
  <si>
    <t>2301-0400-2-20204A- 2. SEGURIDAD HUMANA Y JUSTICIA SOCIAL / A. ESTRATEGIA DE CONECTIVIDAD DIGITAL</t>
  </si>
  <si>
    <t>2302-0400-2-53105B- 5. CONVERGENCIA REGIONAL / B. ENTIDADES PÚBLICAS TERRITORIALES Y NACIONALES FORTALECIDAS</t>
  </si>
  <si>
    <t>2402-0600-3-51102A- 5. CONVERGENCIA REGIONAL / A. INTERVENCIÓN DE VÍAS REGIONALES (SECUNDARIAS Y TERCIARIAS), TERMINALES FLUVIALES Y AERÓDROMOS</t>
  </si>
  <si>
    <t>2402-0600-4-51102A- 5. CONVERGENCIA REGIONAL / A. INTERVENCIÓN DE VÍAS REGIONALES (SECUNDARIAS Y TERCIARIAS), TERMINALES FLUVIALES Y AERÓDROMOS</t>
  </si>
  <si>
    <t>2402-0600-5-51102A- 5. CONVERGENCIA REGIONAL / A. INTERVENCIÓN DE VÍAS REGIONALES (SECUNDARIAS Y TERCIARIAS), TERMINALES FLUVIALES Y AERÓDROMOS</t>
  </si>
  <si>
    <t>2406-0600-3-51102A- 5. CONVERGENCIA REGIONAL / A. INTERVENCIÓN DE VÍAS REGIONALES (SECUNDARIAS Y TERCIARIAS), TERMINALES FLUVIALES Y AERÓDROMOS</t>
  </si>
  <si>
    <t>2407-0600-3-40303D- 4. TRANSFORMACIÓN PRODUCTIVA, INTERNACIONALIZACIÓN Y ACCIÓN CLÍMATICA / D. MODOS DE TRANSPORTE MÁS EFICIENTES A NIVEL OPERATIVO Y ENERGÉTICO</t>
  </si>
  <si>
    <t>2410-0600-4-40303D- 4. TRANSFORMACIÓN PRODUCTIVA, INTERNACIONALIZACIÓN Y ACCIÓN CLÍMATICA / D. MODOS DE TRANSPORTE MÁS EFICIENTES A NIVEL OPERATIVO Y ENERGÉTICO</t>
  </si>
  <si>
    <t>2410-0600-5-51102D- 5. CONVERGENCIA REGIONAL / D. INTEGRACIÓN DE TERRITORIOS BAJO EL PRINCIPIO DE LA CONECTIVIDAD FÍSICA Y LA MULTIMODALIDAD</t>
  </si>
  <si>
    <t>2410-0600-7-51102D- 5. CONVERGENCIA REGIONAL / D. INTEGRACIÓN DE TERRITORIOS BAJO EL PRINCIPIO DE LA CONECTIVIDAD FÍSICA Y LA MULTIMODALIDAD</t>
  </si>
  <si>
    <t>2410-0600-8-51102D- 5. CONVERGENCIA REGIONAL / D. INTEGRACIÓN DE TERRITORIOS BAJO EL PRINCIPIO DE LA CONECTIVIDAD FÍSICA Y LA MULTIMODALIDAD</t>
  </si>
  <si>
    <t>2410-0600-9-51102D- 5. CONVERGENCIA REGIONAL / D. INTEGRACIÓN DE TERRITORIOS BAJO EL PRINCIPIO DE LA CONECTIVIDAD FÍSICA Y LA MULTIMODALIDAD</t>
  </si>
  <si>
    <t>2410-0600-11-51102D- 5. CONVERGENCIA REGIONAL / D. INTEGRACIÓN DE TERRITORIOS BAJO EL PRINCIPIO DE LA CONECTIVIDAD FÍSICA Y LA MULTIMODALIDAD</t>
  </si>
  <si>
    <t>2410-0600-12-51102D- 5. CONVERGENCIA REGIONAL / D. INTEGRACIÓN DE TERRITORIOS BAJO EL PRINCIPIO DE LA CONECTIVIDAD FÍSICA Y LA MULTIMODALIDAD</t>
  </si>
  <si>
    <t>2410-0600-13-51102D- 5. CONVERGENCIA REGIONAL / D. INTEGRACIÓN DE TERRITORIOS BAJO EL PRINCIPIO DE LA CONECTIVIDAD FÍSICA Y LA MULTIMODALIDAD</t>
  </si>
  <si>
    <t>2410-0600-14-51102D- 5. CONVERGENCIA REGIONAL / D. INTEGRACIÓN DE TERRITORIOS BAJO EL PRINCIPIO DE LA CONECTIVIDAD FÍSICA Y LA MULTIMODALIDAD</t>
  </si>
  <si>
    <t>2410-0600-15-51102D- 5. CONVERGENCIA REGIONAL / D. INTEGRACIÓN DE TERRITORIOS BAJO EL PRINCIPIO DE LA CONECTIVIDAD FÍSICA Y LA MULTIMODALIDAD</t>
  </si>
  <si>
    <t>2499-0600-22-51102D- 5. CONVERGENCIA REGIONAL / D. INTEGRACIÓN DE TERRITORIOS BAJO EL PRINCIPIO DE LA CONECTIVIDAD FÍSICA Y LA MULTIMODALIDAD</t>
  </si>
  <si>
    <t>2499-0600-23-51102D- 5. CONVERGENCIA REGIONAL / D. INTEGRACIÓN DE TERRITORIOS BAJO EL PRINCIPIO DE LA CONECTIVIDAD FÍSICA Y LA MULTIMODALIDAD</t>
  </si>
  <si>
    <t>2499-0600-24-51102D- 5. CONVERGENCIA REGIONAL / D. INTEGRACIÓN DE TERRITORIOS BAJO EL PRINCIPIO DE LA CONECTIVIDAD FÍSICA Y LA MULTIMODALIDAD</t>
  </si>
  <si>
    <t>2499-0600-25-51102D- 5. CONVERGENCIA REGIONAL / D. INTEGRACIÓN DE TERRITORIOS BAJO EL PRINCIPIO DE LA CONECTIVIDAD FÍSICA Y LA MULTIMODALIDAD</t>
  </si>
  <si>
    <t>2499-0600-26-51102D- 5. CONVERGENCIA REGIONAL / D. INTEGRACIÓN DE TERRITORIOS BAJO EL PRINCIPIO DE LA CONECTIVIDAD FÍSICA Y LA MULTIMODALIDAD</t>
  </si>
  <si>
    <t>2499-0600-27-51102D- 5. CONVERGENCIA REGIONAL / D. INTEGRACIÓN DE TERRITORIOS BAJO EL PRINCIPIO DE LA CONECTIVIDAD FÍSICA Y LA MULTIMODALIDAD</t>
  </si>
  <si>
    <t>2499-0600-28-51102D- 5. CONVERGENCIA REGIONAL / D. INTEGRACIÓN DE TERRITORIOS BAJO EL PRINCIPIO DE LA CONECTIVIDAD FÍSICA Y LA MULTIMODALIDAD</t>
  </si>
  <si>
    <t>2401-0600-0-51102D- 5. CONVERGENCIA REGIONAL / D. INTEGRACIÓN DE TERRITORIOS BAJO EL PRINCIPIO DE LA CONECTIVIDAD FÍSICA Y LA MULTIMODALIDAD</t>
  </si>
  <si>
    <t>2401-0600-41-51102D- 5. CONVERGENCIA REGIONAL / D. INTEGRACIÓN DE TERRITORIOS BAJO EL PRINCIPIO DE LA CONECTIVIDAD FÍSICA Y LA MULTIMODALIDAD</t>
  </si>
  <si>
    <t>2401-0600-72-51102D- 5. CONVERGENCIA REGIONAL / D. INTEGRACIÓN DE TERRITORIOS BAJO EL PRINCIPIO DE LA CONECTIVIDAD FÍSICA Y LA MULTIMODALIDAD</t>
  </si>
  <si>
    <t>2401-0600-74-51102D- 5. CONVERGENCIA REGIONAL / D. INTEGRACIÓN DE TERRITORIOS BAJO EL PRINCIPIO DE LA CONECTIVIDAD FÍSICA Y LA MULTIMODALIDAD</t>
  </si>
  <si>
    <t>2401-0600-75-51102D- 5. CONVERGENCIA REGIONAL / D. INTEGRACIÓN DE TERRITORIOS BAJO EL PRINCIPIO DE LA CONECTIVIDAD FÍSICA Y LA MULTIMODALIDAD</t>
  </si>
  <si>
    <t>2401-0600-77-51102D- 5. CONVERGENCIA REGIONAL / D. INTEGRACIÓN DE TERRITORIOS BAJO EL PRINCIPIO DE LA CONECTIVIDAD FÍSICA Y LA MULTIMODALIDAD</t>
  </si>
  <si>
    <t>2401-0600-78-51102D- 5. CONVERGENCIA REGIONAL / D. INTEGRACIÓN DE TERRITORIOS BAJO EL PRINCIPIO DE LA CONECTIVIDAD FÍSICA Y LA MULTIMODALIDAD</t>
  </si>
  <si>
    <t>2401-0600-85-51102D- 5. CONVERGENCIA REGIONAL / D. INTEGRACIÓN DE TERRITORIOS BAJO EL PRINCIPIO DE LA CONECTIVIDAD FÍSICA Y LA MULTIMODALIDAD</t>
  </si>
  <si>
    <t>2401-0600-90-51102D- 5. CONVERGENCIA REGIONAL / D. INTEGRACIÓN DE TERRITORIOS BAJO EL PRINCIPIO DE LA CONECTIVIDAD FÍSICA Y LA MULTIMODALIDAD</t>
  </si>
  <si>
    <t>2401-0600-91-51102D- 5. CONVERGENCIA REGIONAL / D. INTEGRACIÓN DE TERRITORIOS BAJO EL PRINCIPIO DE LA CONECTIVIDAD FÍSICA Y LA MULTIMODALIDAD</t>
  </si>
  <si>
    <t>2401-0600-94-51102D- 5. CONVERGENCIA REGIONAL / D. INTEGRACIÓN DE TERRITORIOS BAJO EL PRINCIPIO DE LA CONECTIVIDAD FÍSICA Y LA MULTIMODALIDAD</t>
  </si>
  <si>
    <t>2401-0600-96-51102D- 5. CONVERGENCIA REGIONAL / D. INTEGRACIÓN DE TERRITORIOS BAJO EL PRINCIPIO DE LA CONECTIVIDAD FÍSICA Y LA MULTIMODALIDAD</t>
  </si>
  <si>
    <t>2401-0600-101-51102D- 5. CONVERGENCIA REGIONAL / D. INTEGRACIÓN DE TERRITORIOS BAJO EL PRINCIPIO DE LA CONECTIVIDAD FÍSICA Y LA MULTIMODALIDAD</t>
  </si>
  <si>
    <t>2401-0600-103-51102D- 5. CONVERGENCIA REGIONAL / D. INTEGRACIÓN DE TERRITORIOS BAJO EL PRINCIPIO DE LA CONECTIVIDAD FÍSICA Y LA MULTIMODALIDAD</t>
  </si>
  <si>
    <t>2401-0600-107-51102D- 5. CONVERGENCIA REGIONAL / D. INTEGRACIÓN DE TERRITORIOS BAJO EL PRINCIPIO DE LA CONECTIVIDAD FÍSICA Y LA MULTIMODALIDAD</t>
  </si>
  <si>
    <t>2401-0600-108-51102D- 5. CONVERGENCIA REGIONAL / D. INTEGRACIÓN DE TERRITORIOS BAJO EL PRINCIPIO DE LA CONECTIVIDAD FÍSICA Y LA MULTIMODALIDAD</t>
  </si>
  <si>
    <t>2401-0600-109-51102D- 5. CONVERGENCIA REGIONAL / D. INTEGRACIÓN DE TERRITORIOS BAJO EL PRINCIPIO DE LA CONECTIVIDAD FÍSICA Y LA MULTIMODALIDAD</t>
  </si>
  <si>
    <t>2401-0600-113-51102D- 5. CONVERGENCIA REGIONAL / D. INTEGRACIÓN DE TERRITORIOS BAJO EL PRINCIPIO DE LA CONECTIVIDAD FÍSICA Y LA MULTIMODALIDAD</t>
  </si>
  <si>
    <t>2401-0600-115-51102D- 5. CONVERGENCIA REGIONAL / D. INTEGRACIÓN DE TERRITORIOS BAJO EL PRINCIPIO DE LA CONECTIVIDAD FÍSICA Y LA MULTIMODALIDAD</t>
  </si>
  <si>
    <t>2401-0600-118-51102D- 5. CONVERGENCIA REGIONAL / D. INTEGRACIÓN DE TERRITORIOS BAJO EL PRINCIPIO DE LA CONECTIVIDAD FÍSICA Y LA MULTIMODALIDAD</t>
  </si>
  <si>
    <t>2401-0600-119-51102D- 5. CONVERGENCIA REGIONAL / D. INTEGRACIÓN DE TERRITORIOS BAJO EL PRINCIPIO DE LA CONECTIVIDAD FÍSICA Y LA MULTIMODALIDAD</t>
  </si>
  <si>
    <t>2401-0600-132-51102D- 5. CONVERGENCIA REGIONAL / D. INTEGRACIÓN DE TERRITORIOS BAJO EL PRINCIPIO DE LA CONECTIVIDAD FÍSICA Y LA MULTIMODALIDAD</t>
  </si>
  <si>
    <t>2401-0600-135-51102D- 5. CONVERGENCIA REGIONAL / D. INTEGRACIÓN DE TERRITORIOS BAJO EL PRINCIPIO DE LA CONECTIVIDAD FÍSICA Y LA MULTIMODALIDAD</t>
  </si>
  <si>
    <t>2401-0600-137-51102D- 5. CONVERGENCIA REGIONAL / D. INTEGRACIÓN DE TERRITORIOS BAJO EL PRINCIPIO DE LA CONECTIVIDAD FÍSICA Y LA MULTIMODALIDAD</t>
  </si>
  <si>
    <t>2401-0600-139-51102D- 5. CONVERGENCIA REGIONAL / D. INTEGRACIÓN DE TERRITORIOS BAJO EL PRINCIPIO DE LA CONECTIVIDAD FÍSICA Y LA MULTIMODALIDAD</t>
  </si>
  <si>
    <t>2401-0600-142-51102D- 5. CONVERGENCIA REGIONAL / D. INTEGRACIÓN DE TERRITORIOS BAJO EL PRINCIPIO DE LA CONECTIVIDAD FÍSICA Y LA MULTIMODALIDAD</t>
  </si>
  <si>
    <t>2401-0600-145-51102D- 5. CONVERGENCIA REGIONAL / D. INTEGRACIÓN DE TERRITORIOS BAJO EL PRINCIPIO DE LA CONECTIVIDAD FÍSICA Y LA MULTIMODALIDAD</t>
  </si>
  <si>
    <t>2402-0600-12-51102A- 5. CONVERGENCIA REGIONAL / A. INTERVENCIÓN DE VÍAS REGIONALES (SECUNDARIAS Y TERCIARIAS), TERMINALES FLUVIALES Y AERÓDROMOS</t>
  </si>
  <si>
    <t>2402-0600-13-51102A- 5. CONVERGENCIA REGIONAL / A. INTERVENCIÓN DE VÍAS REGIONALES (SECUNDARIAS Y TERCIARIAS), TERMINALES FLUVIALES Y AERÓDROMOS</t>
  </si>
  <si>
    <t>2402-0600-14-51102A- 5. CONVERGENCIA REGIONAL / A. INTERVENCIÓN DE VÍAS REGIONALES (SECUNDARIAS Y TERCIARIAS), TERMINALES FLUVIALES Y AERÓDROMOS</t>
  </si>
  <si>
    <t>2404-0600-2-51102D- 5. CONVERGENCIA REGIONAL / D. INTEGRACIÓN DE TERRITORIOS BAJO EL PRINCIPIO DE LA CONECTIVIDAD FÍSICA Y LA MULTIMODALIDAD</t>
  </si>
  <si>
    <t>2405-0600-6-52104E- 5. CONVERGENCIA REGIONAL / E. INFRAESTRUCTURA Y SERVICIOS LOGÍSTICOS</t>
  </si>
  <si>
    <t>2406-0600-6-51102A- 5. CONVERGENCIA REGIONAL / A. INTERVENCIÓN DE VÍAS REGIONALES (SECUNDARIAS Y TERCIARIAS), TERMINALES FLUVIALES Y AERÓDROMOS</t>
  </si>
  <si>
    <t>2406-0600-7-30202A- 3. DERECHO HUMANO A LA ALIMENTACIÓN / A. PROTOCOLO DE ATENCIÓN PRIORITARIA</t>
  </si>
  <si>
    <t>2406-0600-8-51102A- 5. CONVERGENCIA REGIONAL / A. INTERVENCIÓN DE VÍAS REGIONALES (SECUNDARIAS Y TERCIARIAS), TERMINALES FLUVIALES Y AERÓDROMOS</t>
  </si>
  <si>
    <t>2409-0600-2-20301C- 2. SEGURIDAD HUMANA Y JUSTICIA SOCIAL / C. FORTALECIMIENTO DE LA SEGURIDAD VIAL PARA LA PROTECCIÓN DE LA VIDA</t>
  </si>
  <si>
    <t>2409-0600-3-20301C- 2. SEGURIDAD HUMANA Y JUSTICIA SOCIAL / C. FORTALECIMIENTO DE LA SEGURIDAD VIAL PARA LA PROTECCIÓN DE LA VIDA</t>
  </si>
  <si>
    <t>2409-0600-4-51102D- 5. CONVERGENCIA REGIONAL / D. INTEGRACIÓN DE TERRITORIOS BAJO EL PRINCIPIO DE LA CONECTIVIDAD FÍSICA Y LA MULTIMODALIDAD</t>
  </si>
  <si>
    <t>2409-0600-5-20301C- 2. SEGURIDAD HUMANA Y JUSTICIA SOCIAL / C. FORTALECIMIENTO DE LA SEGURIDAD VIAL PARA LA PROTECCIÓN DE LA VIDA</t>
  </si>
  <si>
    <t>2409-0600-6-51102D- 5. CONVERGENCIA REGIONAL / D. INTEGRACIÓN DE TERRITORIOS BAJO EL PRINCIPIO DE LA CONECTIVIDAD FÍSICA Y LA MULTIMODALIDAD</t>
  </si>
  <si>
    <t>2409-0600-9-20301C- 2. SEGURIDAD HUMANA Y JUSTICIA SOCIAL / C. FORTALECIMIENTO DE LA SEGURIDAD VIAL PARA LA PROTECCIÓN DE LA VIDA</t>
  </si>
  <si>
    <t>2410-0600-1-20301C- 2. SEGURIDAD HUMANA Y JUSTICIA SOCIAL / C. FORTALECIMIENTO DE LA SEGURIDAD VIAL PARA LA PROTECCIÓN DE LA VIDA</t>
  </si>
  <si>
    <t>2410-0600-2-40201C- 4. TRANSFORMACIÓN PRODUCTIVA, INTERNACIONALIZACIÓN Y ACCIÓN CLÍMATICA / C. INFRAESTRUCTURA DE PROYECTOS PÚBLICOS Y DE ASOCIACIONES PÚBLICO PRIVADAS ADAPTADAS AL CAMBIO CLIMÁTICO Y CON MENOS EMISIONES</t>
  </si>
  <si>
    <t>2499-0600-17-51102D- 5. CONVERGENCIA REGIONAL / D. INTEGRACIÓN DE TERRITORIOS BAJO EL PRINCIPIO DE LA CONECTIVIDAD FÍSICA Y LA MULTIMODALIDAD</t>
  </si>
  <si>
    <t>2499-0600-18-51102D- 5. CONVERGENCIA REGIONAL / D. INTEGRACIÓN DE TERRITORIOS BAJO EL PRINCIPIO DE LA CONECTIVIDAD FÍSICA Y LA MULTIMODALIDAD</t>
  </si>
  <si>
    <t>2499-0600-19-51102D- 5. CONVERGENCIA REGIONAL / D. INTEGRACIÓN DE TERRITORIOS BAJO EL PRINCIPIO DE LA CONECTIVIDAD FÍSICA Y LA MULTIMODALIDAD</t>
  </si>
  <si>
    <t>2499-0600-20-51102D- 5. CONVERGENCIA REGIONAL / D. INTEGRACIÓN DE TERRITORIOS BAJO EL PRINCIPIO DE LA CONECTIVIDAD FÍSICA Y LA MULTIMODALIDAD</t>
  </si>
  <si>
    <t>2499-0600-21-51102D- 5. CONVERGENCIA REGIONAL / D. INTEGRACIÓN DE TERRITORIOS BAJO EL PRINCIPIO DE LA CONECTIVIDAD FÍSICA Y LA MULTIMODALIDAD</t>
  </si>
  <si>
    <t>2499-0600-25-51302A- 5. CONVERGENCIA REGIONAL / A. INTERVENCIÓN DE VÍAS REGIONALES (SECUNDARIAS Y TERCIARIAS), TERMINALES FLUVIALES Y AERÓDROMOS</t>
  </si>
  <si>
    <t>2499-0600-27-51302A- 5. CONVERGENCIA REGIONAL / A. INTERVENCIÓN DE VÍAS REGIONALES (SECUNDARIAS Y TERCIARIAS), TERMINALES FLUVIALES Y AERÓDROMOS</t>
  </si>
  <si>
    <t>2403-0600-25-52104E- 5. CONVERGENCIA REGIONAL / E. INFRAESTRUCTURA Y SERVICIOS LOGÍSTICOS</t>
  </si>
  <si>
    <t>2403-0600-26-52104E- 5. CONVERGENCIA REGIONAL / E. INFRAESTRUCTURA Y SERVICIOS LOGÍSTICOS</t>
  </si>
  <si>
    <t>2403-0600-27-52104E- 5. CONVERGENCIA REGIONAL / E. INFRAESTRUCTURA Y SERVICIOS LOGÍSTICOS</t>
  </si>
  <si>
    <t>2403-0600-28-52104E- 5. CONVERGENCIA REGIONAL / E. INFRAESTRUCTURA Y SERVICIOS LOGÍSTICOS</t>
  </si>
  <si>
    <t>2403-0600-29-52104E- 5. CONVERGENCIA REGIONAL / E. INFRAESTRUCTURA Y SERVICIOS LOGÍSTICOS</t>
  </si>
  <si>
    <t>2403-0600-30-52104E- 5. CONVERGENCIA REGIONAL / E. INFRAESTRUCTURA Y SERVICIOS LOGÍSTICOS</t>
  </si>
  <si>
    <t>2403-0600-31-52104E- 5. CONVERGENCIA REGIONAL / E. INFRAESTRUCTURA Y SERVICIOS LOGÍSTICOS</t>
  </si>
  <si>
    <t>2403-0600-32-52104E- 5. CONVERGENCIA REGIONAL / E. INFRAESTRUCTURA Y SERVICIOS LOGÍSTICOS</t>
  </si>
  <si>
    <t>2403-0600-33-52104E- 5. CONVERGENCIA REGIONAL / E. INFRAESTRUCTURA Y SERVICIOS LOGÍSTICOS</t>
  </si>
  <si>
    <t>2403-0600-34-52104E- 5. CONVERGENCIA REGIONAL / E. INFRAESTRUCTURA Y SERVICIOS LOGÍSTICOS</t>
  </si>
  <si>
    <t>2403-0600-35-52104E- 5. CONVERGENCIA REGIONAL / E. INFRAESTRUCTURA Y SERVICIOS LOGÍSTICOS</t>
  </si>
  <si>
    <t>2403-0600-36-52104E- 5. CONVERGENCIA REGIONAL / E. INFRAESTRUCTURA Y SERVICIOS LOGÍSTICOS</t>
  </si>
  <si>
    <t>2403-0600-37-52104E- 5. CONVERGENCIA REGIONAL / E. INFRAESTRUCTURA Y SERVICIOS LOGÍSTICOS</t>
  </si>
  <si>
    <t>2403-0600-38-52104E- 5. CONVERGENCIA REGIONAL / E. INFRAESTRUCTURA Y SERVICIOS LOGÍSTICOS</t>
  </si>
  <si>
    <t>2403-0600-39-52104E- 5. CONVERGENCIA REGIONAL / E. INFRAESTRUCTURA Y SERVICIOS LOGÍSTICOS</t>
  </si>
  <si>
    <t>2403-0600-40-52104E- 5. CONVERGENCIA REGIONAL / E. INFRAESTRUCTURA Y SERVICIOS LOGÍSTICOS</t>
  </si>
  <si>
    <t>2403-0600-41-52104E- 5. CONVERGENCIA REGIONAL / E. INFRAESTRUCTURA Y SERVICIOS LOGÍSTICOS</t>
  </si>
  <si>
    <t>2403-0600-42-52104E- 5. CONVERGENCIA REGIONAL / E. INFRAESTRUCTURA Y SERVICIOS LOGÍSTICOS</t>
  </si>
  <si>
    <t>2403-0600-43-52104E- 5. CONVERGENCIA REGIONAL / E. INFRAESTRUCTURA Y SERVICIOS LOGÍSTICOS</t>
  </si>
  <si>
    <t>2403-0600-44-52104E- 5. CONVERGENCIA REGIONAL / E. INFRAESTRUCTURA Y SERVICIOS LOGÍSTICOS</t>
  </si>
  <si>
    <t>2403-0600-45-52104E- 5. CONVERGENCIA REGIONAL / E. INFRAESTRUCTURA Y SERVICIOS LOGÍSTICOS</t>
  </si>
  <si>
    <t>2403-0600-46-52104E- 5. CONVERGENCIA REGIONAL / E. INFRAESTRUCTURA Y SERVICIOS LOGÍSTICOS</t>
  </si>
  <si>
    <t>2403-0600-47-52104E- 5. CONVERGENCIA REGIONAL / E. INFRAESTRUCTURA Y SERVICIOS LOGÍSTICOS</t>
  </si>
  <si>
    <t>2403-0600-48-52104E- 5. CONVERGENCIA REGIONAL / E. INFRAESTRUCTURA Y SERVICIOS LOGÍSTICOS</t>
  </si>
  <si>
    <t>2403-0600-49-52104E- 5. CONVERGENCIA REGIONAL / E. INFRAESTRUCTURA Y SERVICIOS LOGÍSTICOS</t>
  </si>
  <si>
    <t>2403-0600-51-52104E- 5. CONVERGENCIA REGIONAL / E. INFRAESTRUCTURA Y SERVICIOS LOGÍSTICOS</t>
  </si>
  <si>
    <t>2403-0600-52-52104E- 5. CONVERGENCIA REGIONAL / E. INFRAESTRUCTURA Y SERVICIOS LOGÍSTICOS</t>
  </si>
  <si>
    <t>2403-0600-55-52104E- 5. CONVERGENCIA REGIONAL / E. INFRAESTRUCTURA Y SERVICIOS LOGÍSTICOS</t>
  </si>
  <si>
    <t>2403-0600-56-51102A- 5. CONVERGENCIA REGIONAL / A. INTERVENCIÓN DE VÍAS REGIONALES (SECUNDARIAS Y TERCIARIAS), TERMINALES FLUVIALES Y AERÓDROMOS</t>
  </si>
  <si>
    <t>2409-0600-7-20301C- 2. SEGURIDAD HUMANA Y JUSTICIA SOCIAL / C. FORTALECIMIENTO DE LA SEGURIDAD VIAL PARA LA PROTECCIÓN DE LA VIDA</t>
  </si>
  <si>
    <t>2409-0600-8-20301C- 2. SEGURIDAD HUMANA Y JUSTICIA SOCIAL / C. FORTALECIMIENTO DE LA SEGURIDAD VIAL PARA LA PROTECCIÓN DE LA VIDA</t>
  </si>
  <si>
    <t>2499-0600-6-51102D- 5. CONVERGENCIA REGIONAL / D. INTEGRACIÓN DE TERRITORIOS BAJO EL PRINCIPIO DE LA CONECTIVIDAD FÍSICA Y LA MULTIMODALIDAD</t>
  </si>
  <si>
    <t>2499-0600-7-51102D- 5. CONVERGENCIA REGIONAL / D. INTEGRACIÓN DE TERRITORIOS BAJO EL PRINCIPIO DE LA CONECTIVIDAD FÍSICA Y LA MULTIMODALIDAD</t>
  </si>
  <si>
    <t>2499-0600-8-51102D- 5. CONVERGENCIA REGIONAL / D. INTEGRACIÓN DE TERRITORIOS BAJO EL PRINCIPIO DE LA CONECTIVIDAD FÍSICA Y LA MULTIMODALIDAD</t>
  </si>
  <si>
    <t>2401-0600-38-51102D- 5. CONVERGENCIA REGIONAL / D. INTEGRACIÓN DE TERRITORIOS BAJO EL PRINCIPIO DE LA CONECTIVIDAD FÍSICA Y LA MULTIMODALIDAD</t>
  </si>
  <si>
    <t>2401-0600-54-51102D- 5. CONVERGENCIA REGIONAL / D. INTEGRACIÓN DE TERRITORIOS BAJO EL PRINCIPIO DE LA CONECTIVIDAD FÍSICA Y LA MULTIMODALIDAD</t>
  </si>
  <si>
    <t>2401-0600-59-51102D- 5. CONVERGENCIA REGIONAL / D. INTEGRACIÓN DE TERRITORIOS BAJO EL PRINCIPIO DE LA CONECTIVIDAD FÍSICA Y LA MULTIMODALIDAD</t>
  </si>
  <si>
    <t>2401-0600-60-51102D- 5. CONVERGENCIA REGIONAL / D. INTEGRACIÓN DE TERRITORIOS BAJO EL PRINCIPIO DE LA CONECTIVIDAD FÍSICA Y LA MULTIMODALIDAD</t>
  </si>
  <si>
    <t>2401-0600-61-51102D- 5. CONVERGENCIA REGIONAL / D. INTEGRACIÓN DE TERRITORIOS BAJO EL PRINCIPIO DE LA CONECTIVIDAD FÍSICA Y LA MULTIMODALIDAD</t>
  </si>
  <si>
    <t>2401-0600-62-51102D- 5. CONVERGENCIA REGIONAL / D. INTEGRACIÓN DE TERRITORIOS BAJO EL PRINCIPIO DE LA CONECTIVIDAD FÍSICA Y LA MULTIMODALIDAD</t>
  </si>
  <si>
    <t>2401-0600-63-51102D- 5. CONVERGENCIA REGIONAL / D. INTEGRACIÓN DE TERRITORIOS BAJO EL PRINCIPIO DE LA CONECTIVIDAD FÍSICA Y LA MULTIMODALIDAD</t>
  </si>
  <si>
    <t>2401-0600-64-51102D- 5. CONVERGENCIA REGIONAL / D. INTEGRACIÓN DE TERRITORIOS BAJO EL PRINCIPIO DE LA CONECTIVIDAD FÍSICA Y LA MULTIMODALIDAD</t>
  </si>
  <si>
    <t>2401-0600-65-51102D- 5. CONVERGENCIA REGIONAL / D. INTEGRACIÓN DE TERRITORIOS BAJO EL PRINCIPIO DE LA CONECTIVIDAD FÍSICA Y LA MULTIMODALIDAD</t>
  </si>
  <si>
    <t>2401-0600-66-51102D- 5. CONVERGENCIA REGIONAL / D. INTEGRACIÓN DE TERRITORIOS BAJO EL PRINCIPIO DE LA CONECTIVIDAD FÍSICA Y LA MULTIMODALIDAD</t>
  </si>
  <si>
    <t>2401-0600-67-51102D- 5. CONVERGENCIA REGIONAL / D. INTEGRACIÓN DE TERRITORIOS BAJO EL PRINCIPIO DE LA CONECTIVIDAD FÍSICA Y LA MULTIMODALIDAD</t>
  </si>
  <si>
    <t>2401-0600-68-51102D- 5. CONVERGENCIA REGIONAL / D. INTEGRACIÓN DE TERRITORIOS BAJO EL PRINCIPIO DE LA CONECTIVIDAD FÍSICA Y LA MULTIMODALIDAD</t>
  </si>
  <si>
    <t>2401-0600-70-51102D- 5. CONVERGENCIA REGIONAL / D. INTEGRACIÓN DE TERRITORIOS BAJO EL PRINCIPIO DE LA CONECTIVIDAD FÍSICA Y LA MULTIMODALIDAD</t>
  </si>
  <si>
    <t>2401-0600-71-51102D- 5. CONVERGENCIA REGIONAL / D. INTEGRACIÓN DE TERRITORIOS BAJO EL PRINCIPIO DE LA CONECTIVIDAD FÍSICA Y LA MULTIMODALIDAD</t>
  </si>
  <si>
    <t>2401-0600-73-51102D- 5. CONVERGENCIA REGIONAL / D. INTEGRACIÓN DE TERRITORIOS BAJO EL PRINCIPIO DE LA CONECTIVIDAD FÍSICA Y LA MULTIMODALIDAD</t>
  </si>
  <si>
    <t>2401-0600-76-51102D- 5. CONVERGENCIA REGIONAL / D. INTEGRACIÓN DE TERRITORIOS BAJO EL PRINCIPIO DE LA CONECTIVIDAD FÍSICA Y LA MULTIMODALIDAD</t>
  </si>
  <si>
    <t>2401-0600-79-51102D- 5. CONVERGENCIA REGIONAL / D. INTEGRACIÓN DE TERRITORIOS BAJO EL PRINCIPIO DE LA CONECTIVIDAD FÍSICA Y LA MULTIMODALIDAD</t>
  </si>
  <si>
    <t>2401-0600-80-51102D- 5. CONVERGENCIA REGIONAL / D. INTEGRACIÓN DE TERRITORIOS BAJO EL PRINCIPIO DE LA CONECTIVIDAD FÍSICA Y LA MULTIMODALIDAD</t>
  </si>
  <si>
    <t>2401-0600-81-51102D- 5. CONVERGENCIA REGIONAL / D. INTEGRACIÓN DE TERRITORIOS BAJO EL PRINCIPIO DE LA CONECTIVIDAD FÍSICA Y LA MULTIMODALIDAD</t>
  </si>
  <si>
    <t>2401-0600-82-51102D- 5. CONVERGENCIA REGIONAL / D. INTEGRACIÓN DE TERRITORIOS BAJO EL PRINCIPIO DE LA CONECTIVIDAD FÍSICA Y LA MULTIMODALIDAD</t>
  </si>
  <si>
    <t>2403-0600-4-52104E- 5. CONVERGENCIA REGIONAL / E. INFRAESTRUCTURA Y SERVICIOS LOGÍSTICOS</t>
  </si>
  <si>
    <t>2403-0600-5-52104E- 5. CONVERGENCIA REGIONAL / E. INFRAESTRUCTURA Y SERVICIOS LOGÍSTICOS</t>
  </si>
  <si>
    <t>2404-0600-2-40201C- 4. TRANSFORMACIÓN PRODUCTIVA, INTERNACIONALIZACIÓN Y ACCIÓN CLÍMATICA / C. INFRAESTRUCTURA DE PROYECTOS PÚBLICOS Y DE ASOCIACIONES PÚBLICO PRIVADAS ADAPTADAS AL CAMBIO CLIMÁTICO Y CON MENOS EMISIONES</t>
  </si>
  <si>
    <t>2404-0600-4-40201C- 4. TRANSFORMACIÓN PRODUCTIVA, INTERNACIONALIZACIÓN Y ACCIÓN CLÍMATICA / C. INFRAESTRUCTURA DE PROYECTOS PÚBLICOS Y DE ASOCIACIONES PÚBLICO PRIVADAS ADAPTADAS AL CAMBIO CLIMÁTICO Y CON MENOS EMISIONES</t>
  </si>
  <si>
    <t>2405-0600-2-52104E- 5. CONVERGENCIA REGIONAL / E. INFRAESTRUCTURA Y SERVICIOS LOGÍSTICOS</t>
  </si>
  <si>
    <t>2405-0600-4-52104E- 5. CONVERGENCIA REGIONAL / E. INFRAESTRUCTURA Y SERVICIOS LOGÍSTICOS</t>
  </si>
  <si>
    <t>2406-0600-1-51102A- 5. CONVERGENCIA REGIONAL / A. INTERVENCIÓN DE VÍAS REGIONALES (SECUNDARIAS Y TERCIARIAS), TERMINALES FLUVIALES Y AERÓDROMOS</t>
  </si>
  <si>
    <t>2499-0600-9-51102D- 5. CONVERGENCIA REGIONAL / D. INTEGRACIÓN DE TERRITORIOS BAJO EL PRINCIPIO DE LA CONECTIVIDAD FÍSICA Y LA MULTIMODALIDAD</t>
  </si>
  <si>
    <t>2499-0600-10-51102D- 5. CONVERGENCIA REGIONAL / D. INTEGRACIÓN DE TERRITORIOS BAJO EL PRINCIPIO DE LA CONECTIVIDAD FÍSICA Y LA MULTIMODALIDAD</t>
  </si>
  <si>
    <t>2410-0600-1-51102D- 5. CONVERGENCIA REGIONAL / D. INTEGRACIÓN DE TERRITORIOS BAJO EL PRINCIPIO DE LA CONECTIVIDAD FÍSICA Y LA MULTIMODALIDAD</t>
  </si>
  <si>
    <t>2499-0600-1-51102D- 5. CONVERGENCIA REGIONAL / D. INTEGRACIÓN DE TERRITORIOS BAJO EL PRINCIPIO DE LA CONECTIVIDAD FÍSICA Y LA MULTIMODALIDAD</t>
  </si>
  <si>
    <t>2409-0600-6-20301C- 2. SEGURIDAD HUMANA Y JUSTICIA SOCIAL / C. FORTALECIMIENTO DE LA SEGURIDAD VIAL PARA LA PROTECCIÓN DE LA VIDA</t>
  </si>
  <si>
    <t>2409-0600-10-51102D- 5. CONVERGENCIA REGIONAL / D. INTEGRACIÓN DE TERRITORIOS BAJO EL PRINCIPIO DE LA CONECTIVIDAD FÍSICA Y LA MULTIMODALIDAD</t>
  </si>
  <si>
    <t>2499-0600-2-51102D- 5. CONVERGENCIA REGIONAL / D. INTEGRACIÓN DE TERRITORIOS BAJO EL PRINCIPIO DE LA CONECTIVIDAD FÍSICA Y LA MULTIMODALIDAD</t>
  </si>
  <si>
    <t>2499-0600-4-51102D- 5. CONVERGENCIA REGIONAL / D. INTEGRACIÓN DE TERRITORIOS BAJO EL PRINCIPIO DE LA CONECTIVIDAD FÍSICA Y LA MULTIMODALIDAD</t>
  </si>
  <si>
    <t>2410-0600-3-51102D- 5. CONVERGENCIA REGIONAL / D. INTEGRACIÓN DE TERRITORIOS BAJO EL PRINCIPIO DE LA CONECTIVIDAD FÍSICA Y LA MULTIMODALIDAD</t>
  </si>
  <si>
    <t>2599-1000-16-53105B- 5. CONVERGENCIA REGIONAL / B. ENTIDADES PÚBLICAS TERRITORIALES Y NACIONALES FORTALECIDAS</t>
  </si>
  <si>
    <t>2599-1000-17-53105B- 5. CONVERGENCIA REGIONAL / B. ENTIDADES PÚBLICAS TERRITORIALES Y NACIONALES FORTALECIDAS</t>
  </si>
  <si>
    <t>2599-1000-18-53105B- 5. CONVERGENCIA REGIONAL / B. ENTIDADES PÚBLICAS TERRITORIALES Y NACIONALES FORTALECIDAS</t>
  </si>
  <si>
    <t>2502-1000-3-53105B- 5. CONVERGENCIA REGIONAL / B. ENTIDADES PÚBLICAS TERRITORIALES Y NACIONALES FORTALECIDAS</t>
  </si>
  <si>
    <t>2599-1000-1-53105B- 5. CONVERGENCIA REGIONAL / B. ENTIDADES PÚBLICAS TERRITORIALES Y NACIONALES FORTALECIDAS</t>
  </si>
  <si>
    <t>2599-1000-2-53105B- 5. CONVERGENCIA REGIONAL / B. ENTIDADES PÚBLICAS TERRITORIALES Y NACIONALES FORTALECIDAS</t>
  </si>
  <si>
    <t>2502-1000-31-53105B- 5. CONVERGENCIA REGIONAL / B. ENTIDADES PÚBLICAS TERRITORIALES Y NACIONALES FORTALECIDAS</t>
  </si>
  <si>
    <t>2599-1000-12-53105B- 5. CONVERGENCIA REGIONAL / B. ENTIDADES PÚBLICAS TERRITORIALES Y NACIONALES FORTALECIDAS</t>
  </si>
  <si>
    <t>2599-1000-13-53105B- 5. CONVERGENCIA REGIONAL / B. ENTIDADES PÚBLICAS TERRITORIALES Y NACIONALES FORTALECIDAS</t>
  </si>
  <si>
    <t>2599-1000-14-53105B- 5. CONVERGENCIA REGIONAL / B. ENTIDADES PÚBLICAS TERRITORIALES Y NACIONALES FORTALECIDAS</t>
  </si>
  <si>
    <t>2599-1000-15-53105B- 5. CONVERGENCIA REGIONAL / B. ENTIDADES PÚBLICAS TERRITORIALES Y NACIONALES FORTALECIDAS</t>
  </si>
  <si>
    <t>2501-1000-8-53105B- 5. CONVERGENCIA REGIONAL / B. ENTIDADES PÚBLICAS TERRITORIALES Y NACIONALES FORTALECIDAS</t>
  </si>
  <si>
    <t>2501-1000-9-53105B- 5. CONVERGENCIA REGIONAL / B. ENTIDADES PÚBLICAS TERRITORIALES Y NACIONALES FORTALECIDAS</t>
  </si>
  <si>
    <t>2501-1000-10-53105B- 5. CONVERGENCIA REGIONAL / B. ENTIDADES PÚBLICAS TERRITORIALES Y NACIONALES FORTALECIDAS</t>
  </si>
  <si>
    <t>2501-1000-11-53105B- 5. CONVERGENCIA REGIONAL / B. ENTIDADES PÚBLICAS TERRITORIALES Y NACIONALES FORTALECIDAS</t>
  </si>
  <si>
    <t>2501-1000-12-53105B- 5. CONVERGENCIA REGIONAL / B. ENTIDADES PÚBLICAS TERRITORIALES Y NACIONALES FORTALECIDAS</t>
  </si>
  <si>
    <t>2599-1000-3-53105B- 5. CONVERGENCIA REGIONAL / B. ENTIDADES PÚBLICAS TERRITORIALES Y NACIONALES FORTALECIDAS</t>
  </si>
  <si>
    <t>2599-1000-10-53105B- 5. CONVERGENCIA REGIONAL / B. ENTIDADES PÚBLICAS TERRITORIALES Y NACIONALES FORTALECIDAS</t>
  </si>
  <si>
    <t>2599-1000-11-53105B- 5. CONVERGENCIA REGIONAL / B. ENTIDADES PÚBLICAS TERRITORIALES Y NACIONALES FORTALECIDAS</t>
  </si>
  <si>
    <t>2701-0800-21-20111D- 2. SEGURIDAD HUMANA Y JUSTICIA SOCIAL / D. CAPACIDADES Y LA OFERTA DEL SISTEMA DE JUSTICIA</t>
  </si>
  <si>
    <t>2701-0800-23-20111D- 2. SEGURIDAD HUMANA Y JUSTICIA SOCIAL / D. CAPACIDADES Y LA OFERTA DEL SISTEMA DE JUSTICIA</t>
  </si>
  <si>
    <t>2701-0800-25-20111D- 2. SEGURIDAD HUMANA Y JUSTICIA SOCIAL / D. CAPACIDADES Y LA OFERTA DEL SISTEMA DE JUSTICIA</t>
  </si>
  <si>
    <t>2701-0800-29-20111D- 2. SEGURIDAD HUMANA Y JUSTICIA SOCIAL / D. CAPACIDADES Y LA OFERTA DEL SISTEMA DE JUSTICIA</t>
  </si>
  <si>
    <t>2701-0800-36-20111A- 2. SEGURIDAD HUMANA Y JUSTICIA SOCIAL / A. POLÍTICA DE ESTADO DE TRANSFORMACIÓN DIGITAL DE LA JUSTICIA DE MEDIANO Y LARGO PLAZO</t>
  </si>
  <si>
    <t>2701-0800-37-20111D- 2. SEGURIDAD HUMANA Y JUSTICIA SOCIAL / D. CAPACIDADES Y LA OFERTA DEL SISTEMA DE JUSTICIA</t>
  </si>
  <si>
    <t>2701-0800-38-20111D- 2. SEGURIDAD HUMANA Y JUSTICIA SOCIAL / D. CAPACIDADES Y LA OFERTA DEL SISTEMA DE JUSTICIA</t>
  </si>
  <si>
    <t>2701-0800-39-20111D- 2. SEGURIDAD HUMANA Y JUSTICIA SOCIAL / D. CAPACIDADES Y LA OFERTA DEL SISTEMA DE JUSTICIA</t>
  </si>
  <si>
    <t>2701-0800-40-20111A- 2. SEGURIDAD HUMANA Y JUSTICIA SOCIAL / A. POLÍTICA DE ESTADO DE TRANSFORMACIÓN DIGITAL DE LA JUSTICIA DE MEDIANO Y LARGO PLAZO</t>
  </si>
  <si>
    <t>2701-0800-41-20111D- 2. SEGURIDAD HUMANA Y JUSTICIA SOCIAL / D. CAPACIDADES Y LA OFERTA DEL SISTEMA DE JUSTICIA</t>
  </si>
  <si>
    <t>2802-1000-2-53105B- 5. CONVERGENCIA REGIONAL / B. ENTIDADES PÚBLICAS TERRITORIALES Y NACIONALES FORTALECIDAS</t>
  </si>
  <si>
    <t>2899-1000-1-53105B- 5. CONVERGENCIA REGIONAL / B. ENTIDADES PÚBLICAS TERRITORIALES Y NACIONALES FORTALECIDAS</t>
  </si>
  <si>
    <t>2899-1000-26-53105B- 5. CONVERGENCIA REGIONAL / B. ENTIDADES PÚBLICAS TERRITORIALES Y NACIONALES FORTALECIDAS</t>
  </si>
  <si>
    <t>2801-1000-2-53105B- 5. CONVERGENCIA REGIONAL / B. ENTIDADES PÚBLICAS TERRITORIALES Y NACIONALES FORTALECIDAS</t>
  </si>
  <si>
    <t>2801-1000-3-53105B- 5. CONVERGENCIA REGIONAL / B. ENTIDADES PÚBLICAS TERRITORIALES Y NACIONALES FORTALECIDAS</t>
  </si>
  <si>
    <t>2802-1000-3-20101I- 2. SEGURIDAD HUMANA Y JUSTICIA SOCIAL / I. SUPERACIÓN DE SITUACIÓN DE VULNERABILIDAD PARA LA REPARACIÓN EFECTIVA E INTEGRAL DE LA POBLACIÓN VÍCTIMA DEL CONFLICTO</t>
  </si>
  <si>
    <t>2802-1000-4-53105B- 5. CONVERGENCIA REGIONAL / B. ENTIDADES PÚBLICAS TERRITORIALES Y NACIONALES FORTALECIDAS</t>
  </si>
  <si>
    <t>2802-1000-5-53105B- 5. CONVERGENCIA REGIONAL / B. ENTIDADES PÚBLICAS TERRITORIALES Y NACIONALES FORTALECIDAS</t>
  </si>
  <si>
    <t>2899-1000-17-53105B- 5. CONVERGENCIA REGIONAL / B. ENTIDADES PÚBLICAS TERRITORIALES Y NACIONALES FORTALECIDAS</t>
  </si>
  <si>
    <t>2899-1000-19-53105B- 5. CONVERGENCIA REGIONAL / B. ENTIDADES PÚBLICAS TERRITORIALES Y NACIONALES FORTALECIDAS</t>
  </si>
  <si>
    <t>2899-1000-20-53105B- 5. CONVERGENCIA REGIONAL / B. ENTIDADES PÚBLICAS TERRITORIALES Y NACIONALES FORTALECIDAS</t>
  </si>
  <si>
    <t>2899-1000-21-53105B- 5. CONVERGENCIA REGIONAL / B. ENTIDADES PÚBLICAS TERRITORIALES Y NACIONALES FORTALECIDAS</t>
  </si>
  <si>
    <t>2899-1000-22-53105B- 5. CONVERGENCIA REGIONAL / B. ENTIDADES PÚBLICAS TERRITORIALES Y NACIONALES FORTALECIDAS</t>
  </si>
  <si>
    <t>2899-1000-23-53105B- 5. CONVERGENCIA REGIONAL / B. ENTIDADES PÚBLICAS TERRITORIALES Y NACIONALES FORTALECIDAS</t>
  </si>
  <si>
    <t>2899-1000-24-53105B- 5. CONVERGENCIA REGIONAL / B. ENTIDADES PÚBLICAS TERRITORIALES Y NACIONALES FORTALECIDAS</t>
  </si>
  <si>
    <t>2899-1000-25-53105B- 5. CONVERGENCIA REGIONAL / B. ENTIDADES PÚBLICAS TERRITORIALES Y NACIONALES FORTALECIDAS</t>
  </si>
  <si>
    <t>2899-1000-27-53105B- 5. CONVERGENCIA REGIONAL / B. ENTIDADES PÚBLICAS TERRITORIALES Y NACIONALES FORTALECIDAS</t>
  </si>
  <si>
    <t>2801-1000-1-53105B- 5. CONVERGENCIA REGIONAL / B. ENTIDADES PÚBLICAS TERRITORIALES Y NACIONALES FORTALECIDAS</t>
  </si>
  <si>
    <t>2901-0800-11-20111D- 2. SEGURIDAD HUMANA Y JUSTICIA SOCIAL / D. CAPACIDADES Y LA OFERTA DEL SISTEMA DE JUSTICIA</t>
  </si>
  <si>
    <t>2901-0800-12-20111D- 2. SEGURIDAD HUMANA Y JUSTICIA SOCIAL / D. CAPACIDADES Y LA OFERTA DEL SISTEMA DE JUSTICIA</t>
  </si>
  <si>
    <t>2999-0800-17-20111D- 2. SEGURIDAD HUMANA Y JUSTICIA SOCIAL / D. CAPACIDADES Y LA OFERTA DEL SISTEMA DE JUSTICIA</t>
  </si>
  <si>
    <t>2999-0800-22-20111D- 2. SEGURIDAD HUMANA Y JUSTICIA SOCIAL / D. CAPACIDADES Y LA OFERTA DEL SISTEMA DE JUSTICIA</t>
  </si>
  <si>
    <t>2999-0800-24-20111D- 2. SEGURIDAD HUMANA Y JUSTICIA SOCIAL / D. CAPACIDADES Y LA OFERTA DEL SISTEMA DE JUSTICIA</t>
  </si>
  <si>
    <t>2901-0800-9-20111D- 2. SEGURIDAD HUMANA Y JUSTICIA SOCIAL / D. CAPACIDADES Y LA OFERTA DEL SISTEMA DE JUSTICIA</t>
  </si>
  <si>
    <t>2901-0800-10-20111D- 2. SEGURIDAD HUMANA Y JUSTICIA SOCIAL / D. CAPACIDADES Y LA OFERTA DEL SISTEMA DE JUSTICIA</t>
  </si>
  <si>
    <t>2901-0800-11-20109C- 2. SEGURIDAD HUMANA Y JUSTICIA SOCIAL / C. RESPETO A LOS DD. HH. Y AL DIH DESDE UN ENFOQUE DIFERENCIAL</t>
  </si>
  <si>
    <t>2901-0800-13-20113A- 2. SEGURIDAD HUMANA Y JUSTICIA SOCIAL / A. FORTALECIMIENTO DE LA BÚSQUEDA DE PERSONAS DADAS POR DESAPARECIDAS</t>
  </si>
  <si>
    <t>2901-0800-14-20111D- 2. SEGURIDAD HUMANA Y JUSTICIA SOCIAL / D. CAPACIDADES Y LA OFERTA DEL SISTEMA DE JUSTICIA</t>
  </si>
  <si>
    <t>2901-0800-15-20111D- 2. SEGURIDAD HUMANA Y JUSTICIA SOCIAL / D. CAPACIDADES Y LA OFERTA DEL SISTEMA DE JUSTICIA</t>
  </si>
  <si>
    <t>2901-0800-16-20113A- 2. SEGURIDAD HUMANA Y JUSTICIA SOCIAL / A. FORTALECIMIENTO DE LA BÚSQUEDA DE PERSONAS DADAS POR DESAPARECIDAS</t>
  </si>
  <si>
    <t>2999-0800-10-20110C- 2. SEGURIDAD HUMANA Y JUSTICIA SOCIAL / C. RENOVACIÓN DE LA ARQUITECTURA INSTITUCIONAL DEL SISTEMA DE JUSTICIA</t>
  </si>
  <si>
    <t>2999-0800-11-20110C- 2. SEGURIDAD HUMANA Y JUSTICIA SOCIAL / C. RENOVACIÓN DE LA ARQUITECTURA INSTITUCIONAL DEL SISTEMA DE JUSTICIA</t>
  </si>
  <si>
    <t>2999-0800-13-53105B- 5. CONVERGENCIA REGIONAL / B. ENTIDADES PÚBLICAS TERRITORIALES Y NACIONALES FORTALECIDAS</t>
  </si>
  <si>
    <t>2999-0800-14-53105B- 5. CONVERGENCIA REGIONAL / B. ENTIDADES PÚBLICAS TERRITORIALES Y NACIONALES FORTALECIDAS</t>
  </si>
  <si>
    <t>2999-0800-15-53105B- 5. CONVERGENCIA REGIONAL / B. ENTIDADES PÚBLICAS TERRITORIALES Y NACIONALES FORTALECIDAS</t>
  </si>
  <si>
    <t>2999-0800-17-53105B- 5. CONVERGENCIA REGIONAL / B. ENTIDADES PÚBLICAS TERRITORIALES Y NACIONALES FORTALECIDAS</t>
  </si>
  <si>
    <t>2999-0800-18-20110C- 2. SEGURIDAD HUMANA Y JUSTICIA SOCIAL / C. RENOVACIÓN DE LA ARQUITECTURA INSTITUCIONAL DEL SISTEMA DE JUSTICIA</t>
  </si>
  <si>
    <t>2999-0800-19-53105B- 5. CONVERGENCIA REGIONAL / B. ENTIDADES PÚBLICAS TERRITORIALES Y NACIONALES FORTALECIDAS</t>
  </si>
  <si>
    <t>2999-0800-22-20110C- 2. SEGURIDAD HUMANA Y JUSTICIA SOCIAL / C. RENOVACIÓN DE LA ARQUITECTURA INSTITUCIONAL DEL SISTEMA DE JUSTICIA</t>
  </si>
  <si>
    <t>2999-0800-23-53105B- 5. CONVERGENCIA REGIONAL / B. ENTIDADES PÚBLICAS TERRITORIALES Y NACIONALES FORTALECIDAS</t>
  </si>
  <si>
    <t>2999-0800-24-20110C- 2. SEGURIDAD HUMANA Y JUSTICIA SOCIAL / C. RENOVACIÓN DE LA ARQUITECTURA INSTITUCIONAL DEL SISTEMA DE JUSTICIA</t>
  </si>
  <si>
    <t>2999-0800-5-20111D- 2. SEGURIDAD HUMANA Y JUSTICIA SOCIAL / D. CAPACIDADES Y LA OFERTA DEL SISTEMA DE JUSTICIA</t>
  </si>
  <si>
    <t>3201-0900-6-40101B- 4. TRANSFORMACIÓN PRODUCTIVA, INTERNACIONALIZACIÓN Y ACCIÓN CLÍMATICA / B. RESTAURACIÓN PARTICIPATIVA DE ECOSISTEMAS, ÁREAS PROTEGIDAS Y OTRAS ÁREAS AMBIENTALMENTE ESTRATÉGICAS</t>
  </si>
  <si>
    <t>3201-0900-7-10101D- 1. ORDENAMIENTO DEL TERRITORIO ALREDEDOR DEL AGUA Y JUSTICIA AMBIENTAL / D. INSTRUMENTOS DE CONTROL Y VIGILANCIA AMBIENTAL PARA LA RESILIENCIA</t>
  </si>
  <si>
    <t>3201-0900-8-40101B- 4. TRANSFORMACIÓN PRODUCTIVA, INTERNACIONALIZACIÓN Y ACCIÓN CLÍMATICA / B. RESTAURACIÓN PARTICIPATIVA DE ECOSISTEMAS, ÁREAS PROTEGIDAS Y OTRAS ÁREAS AMBIENTALMENTE ESTRATÉGICAS</t>
  </si>
  <si>
    <t>3201-0900-10-10102A- 1. ORDENAMIENTO DEL TERRITORIO ALREDEDOR DEL AGUA Y JUSTICIA AMBIENTAL / A. CICLO DEL AGUA COMO BASE DEL ORDENAMIENTO TERRITORIAL</t>
  </si>
  <si>
    <t>3201-0900-10-40101A- 4. TRANSFORMACIÓN PRODUCTIVA, INTERNACIONALIZACIÓN Y ACCIÓN CLÍMATICA / A. FRENO DE LA DEFORESTACIÓN, RESTAURACIÓN Y CONSERVACIÓN DE LA AMAZONÍA</t>
  </si>
  <si>
    <t>3201-0900-10-40101B- 4. TRANSFORMACIÓN PRODUCTIVA, INTERNACIONALIZACIÓN Y ACCIÓN CLÍMATICA / B. RESTAURACIÓN PARTICIPATIVA DE ECOSISTEMAS, ÁREAS PROTEGIDAS Y OTRAS ÁREAS AMBIENTALMENTE ESTRATÉGICAS</t>
  </si>
  <si>
    <t>3202-0900-7-40101B- 4. TRANSFORMACIÓN PRODUCTIVA, INTERNACIONALIZACIÓN Y ACCIÓN CLÍMATICA / B. RESTAURACIÓN PARTICIPATIVA DE ECOSISTEMAS, ÁREAS PROTEGIDAS Y OTRAS ÁREAS AMBIENTALMENTE ESTRATÉGICAS</t>
  </si>
  <si>
    <t>3202-0900-14-40101B- 4. TRANSFORMACIÓN PRODUCTIVA, INTERNACIONALIZACIÓN Y ACCIÓN CLÍMATICA / B. RESTAURACIÓN PARTICIPATIVA DE ECOSISTEMAS, ÁREAS PROTEGIDAS Y OTRAS ÁREAS AMBIENTALMENTE ESTRATÉGICAS</t>
  </si>
  <si>
    <t>3203-0900-3-10102A- 1. ORDENAMIENTO DEL TERRITORIO ALREDEDOR DEL AGUA Y JUSTICIA AMBIENTAL / A. CICLO DEL AGUA COMO BASE DEL ORDENAMIENTO TERRITORIAL</t>
  </si>
  <si>
    <t>3204-0900-12-10101B- 1. ORDENAMIENTO DEL TERRITORIO ALREDEDOR DEL AGUA Y JUSTICIA AMBIENTAL / B. DEMOCRATIZACIÓN DEL CONOCIMIENTO, LA INFORMACIÓN AMBIENTAL Y DE RIESGO DE DESASTRES</t>
  </si>
  <si>
    <t>3204-0900-13-10101B- 1. ORDENAMIENTO DEL TERRITORIO ALREDEDOR DEL AGUA Y JUSTICIA AMBIENTAL / B. DEMOCRATIZACIÓN DEL CONOCIMIENTO, LA INFORMACIÓN AMBIENTAL Y DE RIESGO DE DESASTRES</t>
  </si>
  <si>
    <t>3204-0900-14-10101B- 1. ORDENAMIENTO DEL TERRITORIO ALREDEDOR DEL AGUA Y JUSTICIA AMBIENTAL / B. DEMOCRATIZACIÓN DEL CONOCIMIENTO, LA INFORMACIÓN AMBIENTAL Y DE RIESGO DE DESASTRES</t>
  </si>
  <si>
    <t>3204-0900-15-10101B- 1. ORDENAMIENTO DEL TERRITORIO ALREDEDOR DEL AGUA Y JUSTICIA AMBIENTAL / B. DEMOCRATIZACIÓN DEL CONOCIMIENTO, LA INFORMACIÓN AMBIENTAL Y DE RIESGO DE DESASTRES</t>
  </si>
  <si>
    <t>3204-0900-16-10101B- 1. ORDENAMIENTO DEL TERRITORIO ALREDEDOR DEL AGUA Y JUSTICIA AMBIENTAL / B. DEMOCRATIZACIÓN DEL CONOCIMIENTO, LA INFORMACIÓN AMBIENTAL Y DE RIESGO DE DESASTRES</t>
  </si>
  <si>
    <t>3205-0900-3-10102A- 1. ORDENAMIENTO DEL TERRITORIO ALREDEDOR DEL AGUA Y JUSTICIA AMBIENTAL / A. CICLO DEL AGUA COMO BASE DEL ORDENAMIENTO TERRITORIAL</t>
  </si>
  <si>
    <t>3206-0900-5-40404A- 4. TRANSFORMACIÓN PRODUCTIVA, INTERNACIONALIZACIÓN Y ACCIÓN CLÍMATICA / A. FINANCIAMIENTO CLIMÁTICO NETO COMO MOTOR PARA EL DESARROLLO SOSTENIBLE</t>
  </si>
  <si>
    <t>3207-0900-4-10102A- 1. ORDENAMIENTO DEL TERRITORIO ALREDEDOR DEL AGUA Y JUSTICIA AMBIENTAL / A. CICLO DEL AGUA COMO BASE DEL ORDENAMIENTO TERRITORIAL</t>
  </si>
  <si>
    <t>3208-0900-5-10101A- 1. ORDENAMIENTO DEL TERRITORIO ALREDEDOR DEL AGUA Y JUSTICIA AMBIENTAL / A. IMPLEMENTACIÓN DEL ACUERDO DE ESCAZÚ</t>
  </si>
  <si>
    <t>3299-0900-10-10101C- 1. ORDENAMIENTO DEL TERRITORIO ALREDEDOR DEL AGUA Y JUSTICIA AMBIENTAL / C. MODERNIZACIÓN DE LA INSTITUCIONALIDAD AMBIENTAL Y DE GESTIÓN DEL RIESGO DE DESASTRES</t>
  </si>
  <si>
    <t>3299-0900-18-10101C- 1. ORDENAMIENTO DEL TERRITORIO ALREDEDOR DEL AGUA Y JUSTICIA AMBIENTAL / C. MODERNIZACIÓN DE LA INSTITUCIONALIDAD AMBIENTAL Y DE GESTIÓN DEL RIESGO DE DESASTRES</t>
  </si>
  <si>
    <t>3299-0900-19-10101B- 1. ORDENAMIENTO DEL TERRITORIO ALREDEDOR DEL AGUA Y JUSTICIA AMBIENTAL / B. DEMOCRATIZACIÓN DEL CONOCIMIENTO, LA INFORMACIÓN AMBIENTAL Y DE RIESGO DE DESASTRES</t>
  </si>
  <si>
    <t>3299-0900-20-10101C- 1. ORDENAMIENTO DEL TERRITORIO ALREDEDOR DEL AGUA Y JUSTICIA AMBIENTAL / C. MODERNIZACIÓN DE LA INSTITUCIONALIDAD AMBIENTAL Y DE GESTIÓN DEL RIESGO DE DESASTRES</t>
  </si>
  <si>
    <t>3299-0900-21-10101C- 1. ORDENAMIENTO DEL TERRITORIO ALREDEDOR DEL AGUA Y JUSTICIA AMBIENTAL / C. MODERNIZACIÓN DE LA INSTITUCIONALIDAD AMBIENTAL Y DE GESTIÓN DEL RIESGO DE DESASTRES</t>
  </si>
  <si>
    <t>3299-0900-22-10101C- 1. ORDENAMIENTO DEL TERRITORIO ALREDEDOR DEL AGUA Y JUSTICIA AMBIENTAL / C. MODERNIZACIÓN DE LA INSTITUCIONALIDAD AMBIENTAL Y DE GESTIÓN DEL RIESGO DE DESASTRES</t>
  </si>
  <si>
    <t>3299-0900-23-10101C- 1. ORDENAMIENTO DEL TERRITORIO ALREDEDOR DEL AGUA Y JUSTICIA AMBIENTAL / C. MODERNIZACIÓN DE LA INSTITUCIONALIDAD AMBIENTAL Y DE GESTIÓN DEL RIESGO DE DESASTRES</t>
  </si>
  <si>
    <t>3299-0900-24-10101C- 1. ORDENAMIENTO DEL TERRITORIO ALREDEDOR DEL AGUA Y JUSTICIA AMBIENTAL / C. MODERNIZACIÓN DE LA INSTITUCIONALIDAD AMBIENTAL Y DE GESTIÓN DEL RIESGO DE DESASTRES</t>
  </si>
  <si>
    <t>3299-0900-25-10101C- 1. ORDENAMIENTO DEL TERRITORIO ALREDEDOR DEL AGUA Y JUSTICIA AMBIENTAL / C. MODERNIZACIÓN DE LA INSTITUCIONALIDAD AMBIENTAL Y DE GESTIÓN DEL RIESGO DE DESASTRES</t>
  </si>
  <si>
    <t>3299-0900-26-10101C- 1. ORDENAMIENTO DEL TERRITORIO ALREDEDOR DEL AGUA Y JUSTICIA AMBIENTAL / C. MODERNIZACIÓN DE LA INSTITUCIONALIDAD AMBIENTAL Y DE GESTIÓN DEL RIESGO DE DESASTRES</t>
  </si>
  <si>
    <t>3202-0900-6-40101B- 4. TRANSFORMACIÓN PRODUCTIVA, INTERNACIONALIZACIÓN Y ACCIÓN CLÍMATICA / B. RESTAURACIÓN PARTICIPATIVA DE ECOSISTEMAS, ÁREAS PROTEGIDAS Y OTRAS ÁREAS AMBIENTALMENTE ESTRATÉGICAS</t>
  </si>
  <si>
    <t>3299-0900-2-10101C- 1. ORDENAMIENTO DEL TERRITORIO ALREDEDOR DEL AGUA Y JUSTICIA AMBIENTAL / C. MODERNIZACIÓN DE LA INSTITUCIONALIDAD AMBIENTAL Y DE GESTIÓN DEL RIESGO DE DESASTRES</t>
  </si>
  <si>
    <t>3299-0900-3-10101C- 1. ORDENAMIENTO DEL TERRITORIO ALREDEDOR DEL AGUA Y JUSTICIA AMBIENTAL / C. MODERNIZACIÓN DE LA INSTITUCIONALIDAD AMBIENTAL Y DE GESTIÓN DEL RIESGO DE DESASTRES</t>
  </si>
  <si>
    <t>3201-0900-1-10101D- 1. ORDENAMIENTO DEL TERRITORIO ALREDEDOR DEL AGUA Y JUSTICIA AMBIENTAL / D. INSTRUMENTOS DE CONTROL Y VIGILANCIA AMBIENTAL PARA LA RESILIENCIA</t>
  </si>
  <si>
    <t>3204-0900-3-10101B- 1. ORDENAMIENTO DEL TERRITORIO ALREDEDOR DEL AGUA Y JUSTICIA AMBIENTAL / B. DEMOCRATIZACIÓN DEL CONOCIMIENTO, LA INFORMACIÓN AMBIENTAL Y DE RIESGO DE DESASTRES</t>
  </si>
  <si>
    <t>3204-0900-5-10101B- 1. ORDENAMIENTO DEL TERRITORIO ALREDEDOR DEL AGUA Y JUSTICIA AMBIENTAL / B. DEMOCRATIZACIÓN DEL CONOCIMIENTO, LA INFORMACIÓN AMBIENTAL Y DE RIESGO DE DESASTRES</t>
  </si>
  <si>
    <t>3201-0900-3-10101D- 1. ORDENAMIENTO DEL TERRITORIO ALREDEDOR DEL AGUA Y JUSTICIA AMBIENTAL / D. INSTRUMENTOS DE CONTROL Y VIGILANCIA AMBIENTAL PARA LA RESILIENCIA</t>
  </si>
  <si>
    <t>3202-0900-8-40101B- 4. TRANSFORMACIÓN PRODUCTIVA, INTERNACIONALIZACIÓN Y ACCIÓN CLÍMATICA / B. RESTAURACIÓN PARTICIPATIVA DE ECOSISTEMAS, ÁREAS PROTEGIDAS Y OTRAS ÁREAS AMBIENTALMENTE ESTRATÉGICAS</t>
  </si>
  <si>
    <t>3202-0900-10-40101B- 4. TRANSFORMACIÓN PRODUCTIVA, INTERNACIONALIZACIÓN Y ACCIÓN CLÍMATICA / B. RESTAURACIÓN PARTICIPATIVA DE ECOSISTEMAS, ÁREAS PROTEGIDAS Y OTRAS ÁREAS AMBIENTALMENTE ESTRATÉGICAS</t>
  </si>
  <si>
    <t>3202-0900-11-40101B- 4. TRANSFORMACIÓN PRODUCTIVA, INTERNACIONALIZACIÓN Y ACCIÓN CLÍMATICA / B. RESTAURACIÓN PARTICIPATIVA DE ECOSISTEMAS, ÁREAS PROTEGIDAS Y OTRAS ÁREAS AMBIENTALMENTE ESTRATÉGICAS</t>
  </si>
  <si>
    <t>3202-0900-15-40101B- 4. TRANSFORMACIÓN PRODUCTIVA, INTERNACIONALIZACIÓN Y ACCIÓN CLÍMATICA / B. RESTAURACIÓN PARTICIPATIVA DE ECOSISTEMAS, ÁREAS PROTEGIDAS Y OTRAS ÁREAS AMBIENTALMENTE ESTRATÉGICAS</t>
  </si>
  <si>
    <t>3299-0900-6-10101C- 1. ORDENAMIENTO DEL TERRITORIO ALREDEDOR DEL AGUA Y JUSTICIA AMBIENTAL / C. MODERNIZACIÓN DE LA INSTITUCIONALIDAD AMBIENTAL Y DE GESTIÓN DEL RIESGO DE DESASTRES</t>
  </si>
  <si>
    <t>3299-0900-7-10101C- 1. ORDENAMIENTO DEL TERRITORIO ALREDEDOR DEL AGUA Y JUSTICIA AMBIENTAL / C. MODERNIZACIÓN DE LA INSTITUCIONALIDAD AMBIENTAL Y DE GESTIÓN DEL RIESGO DE DESASTRES</t>
  </si>
  <si>
    <t>3202-0900-12-40101B- 4. TRANSFORMACIÓN PRODUCTIVA, INTERNACIONALIZACIÓN Y ACCIÓN CLÍMATICA / B. RESTAURACIÓN PARTICIPATIVA DE ECOSISTEMAS, ÁREAS PROTEGIDAS Y OTRAS ÁREAS AMBIENTALMENTE ESTRATÉGICAS</t>
  </si>
  <si>
    <t>3301-1603-37-20302D- 2. SEGURIDAD HUMANA Y JUSTICIA SOCIAL / D. GOBERNANZA CULTURAL</t>
  </si>
  <si>
    <t>3301-1603-38-20302E- 2. SEGURIDAD HUMANA Y JUSTICIA SOCIAL / E. ECONOMÍAS POPULARES Y ALTERNATIVAS EN LOS ECOSISTEMAS CULTURALES Y CREATIVOS</t>
  </si>
  <si>
    <t>3301-1603-39-20302C- 2. SEGURIDAD HUMANA Y JUSTICIA SOCIAL / C. FOMENTO Y ESTÍMULOS A LAS CULTURAS, LAS ARTES Y LOS SABERES</t>
  </si>
  <si>
    <t>3301-1603-40-20302F- 2. SEGURIDAD HUMANA Y JUSTICIA SOCIAL / F. ESPACIOS CULTURALES COMO CENTROS DE PENSAMIENTO Y ACCIÓN PARA LA CONSTRUCCIÓN Y EL EJERCICIO COLECTIVO DE LA DEMOCRACIA</t>
  </si>
  <si>
    <t>3301-1603-41-20203B1- 2. SEGURIDAD HUMANA Y JUSTICIA SOCIAL / B. RESIGNIFICACIÓN DE LA JORNADA ESCOLAR: MÁS QUE TIEMPO - FORMACIÓN MUSICAL Y ARTÍSTICA</t>
  </si>
  <si>
    <t>3301-1603-41-20302A- 2. SEGURIDAD HUMANA Y JUSTICIA SOCIAL / A. OTORGARLE A LA POLÍTICA DE PAZ TOTAL UNA DIMENSIÓN ARTÍSTICA Y CULTURAL</t>
  </si>
  <si>
    <t>3301-1603-42-20302A- 2. SEGURIDAD HUMANA Y JUSTICIA SOCIAL / A. OTORGARLE A LA POLÍTICA DE PAZ TOTAL UNA DIMENSIÓN ARTÍSTICA Y CULTURAL</t>
  </si>
  <si>
    <t>3301-1603-43-20302A- 2. SEGURIDAD HUMANA Y JUSTICIA SOCIAL / A. OTORGARLE A LA POLÍTICA DE PAZ TOTAL UNA DIMENSIÓN ARTÍSTICA Y CULTURAL</t>
  </si>
  <si>
    <t>3302-1603-15-20302B1- 2. SEGURIDAD HUMANA Y JUSTICIA SOCIAL / B. RECONOCIMIENTO, SALVAGUARDIA Y FOMENTO DE LA MEMORIA VIVA, EL PATRIMONIO, LAS CULTURAS Y LOS SABERES - COMPLEJO HOSPITALARIO SAN JUAN DE DIOS</t>
  </si>
  <si>
    <t>3302-1603-16-20302B3- 2. SEGURIDAD HUMANA Y JUSTICIA SOCIAL / B. RECONOCIMIENTO, SALVAGUARDIA Y FOMENTO DE LA MEMORIA VIVA, EL PATRIMONIO, LAS CULTURAS Y LOS SABERES - PATRIMONIO CULTURAL SUMERGIDO GALEÓN SAN JOSÉ</t>
  </si>
  <si>
    <t>3302-1603-16-20302B- 2. SEGURIDAD HUMANA Y JUSTICIA SOCIAL / B. RECONOCIMIENTO, SALVAGUARDIA Y FOMENTO DE LA MEMORIA VIVA, EL PATRIMONIO, LAS CULTURAS Y LOS SABERES</t>
  </si>
  <si>
    <t>3302-1603-16-30205C- 3. DERECHO HUMANO A LA ALIMENTACIÓN / C. SALVAGUARDIA Y FOMENTO DE LA ALIMENTACIÓN Y LAS COCINAS TRADICIONALES DE COLOMBIA</t>
  </si>
  <si>
    <t>3399-1603-13-20302D- 2. SEGURIDAD HUMANA Y JUSTICIA SOCIAL / D. GOBERNANZA CULTURAL</t>
  </si>
  <si>
    <t>3399-1603-14-20302D- 2. SEGURIDAD HUMANA Y JUSTICIA SOCIAL / D. GOBERNANZA CULTURAL</t>
  </si>
  <si>
    <t>3302-1603-12-20302B- 2. SEGURIDAD HUMANA Y JUSTICIA SOCIAL / B. RECONOCIMIENTO, SALVAGUARDIA Y FOMENTO DE LA MEMORIA VIVA, EL PATRIMONIO, LAS CULTURAS Y LOS SABERES</t>
  </si>
  <si>
    <t>3399-1603-6-20302D- 2. SEGURIDAD HUMANA Y JUSTICIA SOCIAL / D. GOBERNANZA CULTURAL</t>
  </si>
  <si>
    <t>3302-1603-8-20302B- 2. SEGURIDAD HUMANA Y JUSTICIA SOCIAL / B. RECONOCIMIENTO, SALVAGUARDIA Y FOMENTO DE LA MEMORIA VIVA, EL PATRIMONIO, LAS CULTURAS Y LOS SABERES</t>
  </si>
  <si>
    <t>3399-1603-3-20302B- 2. SEGURIDAD HUMANA Y JUSTICIA SOCIAL / B. RECONOCIMIENTO, SALVAGUARDIA Y FOMENTO DE LA MEMORIA VIVA, EL PATRIMONIO, LAS CULTURAS Y LOS SABERES</t>
  </si>
  <si>
    <t>3302-1603-3-20302B- 2. SEGURIDAD HUMANA Y JUSTICIA SOCIAL / B. RECONOCIMIENTO, SALVAGUARDIA Y FOMENTO DE LA MEMORIA VIVA, EL PATRIMONIO, LAS CULTURAS Y LOS SABERES</t>
  </si>
  <si>
    <t>3399-1603-5-20302D- 2. SEGURIDAD HUMANA Y JUSTICIA SOCIAL / D. GOBERNANZA CULTURAL</t>
  </si>
  <si>
    <t>2501-1000-5-53105B- 5. CONVERGENCIA REGIONAL / B. ENTIDADES PÚBLICAS TERRITORIALES Y NACIONALES FORTALECIDAS</t>
  </si>
  <si>
    <t>2501-1000-6-53105B- 5. CONVERGENCIA REGIONAL / B. ENTIDADES PÚBLICAS TERRITORIALES Y NACIONALES FORTALECIDAS</t>
  </si>
  <si>
    <t>2501-1000-7-53105B- 5. CONVERGENCIA REGIONAL / B. ENTIDADES PÚBLICAS TERRITORIALES Y NACIONALES FORTALECIDAS</t>
  </si>
  <si>
    <t>03-01-01-002- TRANSFERENCIA FONTUR ARTÍCULO 21 LEY 1558 DE 2012</t>
  </si>
  <si>
    <t>3501-0200-2-40401E- 4. TRANSFORMACIÓN PRODUCTIVA, INTERNACIONALIZACIÓN Y ACCIÓN CLÍMATICA / E. POLÍTICA DE INTERNACIONALIZACIÓN SOSTENIBLE</t>
  </si>
  <si>
    <t>3502-0200-21-20307C- 2. SEGURIDAD HUMANA Y JUSTICIA SOCIAL / C. FOMENTO Y FORTALECIMIENTO A LA COMERCIALIZACIÓN, LOS CIRCUITOS CORTOS Y LOS MERCADOS LOCALES DE LA EP</t>
  </si>
  <si>
    <t>3502-0200-24-40401C- 4. TRANSFORMACIÓN PRODUCTIVA, INTERNACIONALIZACIÓN Y ACCIÓN CLÍMATICA / C. POLÍTICAS DE COMPETENCIA, CONSUMIDOR E INFRAESTRUCTURA DE LA CALIDAD MODERNAS</t>
  </si>
  <si>
    <t>3502-0200-28-40401C- 4. TRANSFORMACIÓN PRODUCTIVA, INTERNACIONALIZACIÓN Y ACCIÓN CLÍMATICA / C. POLÍTICAS DE COMPETENCIA, CONSUMIDOR E INFRAESTRUCTURA DE LA CALIDAD MODERNAS</t>
  </si>
  <si>
    <t>3502-0200-30-20308C- 2. SEGURIDAD HUMANA Y JUSTICIA SOCIAL / C. PROMOCIÓN DEL FORTALECIMIENTO DEL TEJIDO EMPRESARIAL A NIVEL REGIONAL</t>
  </si>
  <si>
    <t>3502-0200-31-40401A- 4. TRANSFORMACIÓN PRODUCTIVA, INTERNACIONALIZACIÓN Y ACCIÓN CLÍMATICA / A. REINDUSTRIALIZACIÓN PARA LA SOSTENIBILIDAD, EL DESARROLLO ECONÓMICO Y SOCIAL</t>
  </si>
  <si>
    <t>3502-0200-32-40403B- 4. TRANSFORMACIÓN PRODUCTIVA, INTERNACIONALIZACIÓN Y ACCIÓN CLÍMATICA / B. TURISMO EN ARMONÍA CON LA VIDA</t>
  </si>
  <si>
    <t>3503-0200-6-40401C- 4. TRANSFORMACIÓN PRODUCTIVA, INTERNACIONALIZACIÓN Y ACCIÓN CLÍMATICA / C. POLÍTICAS DE COMPETENCIA, CONSUMIDOR E INFRAESTRUCTURA DE LA CALIDAD MODERNAS</t>
  </si>
  <si>
    <t>3599-0200-4-53105D- 5. CONVERGENCIA REGIONAL / D. GOBIERNO DIGITAL PARA LA GENTE</t>
  </si>
  <si>
    <t>3599-0200-6-53105B- 5. CONVERGENCIA REGIONAL / B. ENTIDADES PÚBLICAS TERRITORIALES Y NACIONALES FORTALECIDAS</t>
  </si>
  <si>
    <t>3599-0200-7-53105B- 5. CONVERGENCIA REGIONAL / B. ENTIDADES PÚBLICAS TERRITORIALES Y NACIONALES FORTALECIDAS</t>
  </si>
  <si>
    <t>3501-0200-2-40401B- 4. TRANSFORMACIÓN PRODUCTIVA, INTERNACIONALIZACIÓN Y ACCIÓN CLÍMATICA / B. TRANSFORMACIÓN PARA LA DIVERSIFICACIÓN PRODUCTIVA Y EXPORTADORA</t>
  </si>
  <si>
    <t>3502-0200-3-40402C- 4. TRANSFORMACIÓN PRODUCTIVA, INTERNACIONALIZACIÓN Y ACCIÓN CLÍMATICA / C. MARCO REGULATORIO PARA INVESTIGAR E INNOVAR</t>
  </si>
  <si>
    <t>3599-0200-11-53105B- 5. CONVERGENCIA REGIONAL / B. ENTIDADES PÚBLICAS TERRITORIALES Y NACIONALES FORTALECIDAS</t>
  </si>
  <si>
    <t>3599-0200-12-53105B- 5. CONVERGENCIA REGIONAL / B. ENTIDADES PÚBLICAS TERRITORIALES Y NACIONALES FORTALECIDAS</t>
  </si>
  <si>
    <t>3503-0200-9-40401C- 4. TRANSFORMACIÓN PRODUCTIVA, INTERNACIONALIZACIÓN Y ACCIÓN CLÍMATICA / C. POLÍTICAS DE COMPETENCIA, CONSUMIDOR E INFRAESTRUCTURA DE LA CALIDAD MODERNAS</t>
  </si>
  <si>
    <t>3503-0200-11-40401C- 4. TRANSFORMACIÓN PRODUCTIVA, INTERNACIONALIZACIÓN Y ACCIÓN CLÍMATICA / C. POLÍTICAS DE COMPETENCIA, CONSUMIDOR E INFRAESTRUCTURA DE LA CALIDAD MODERNAS</t>
  </si>
  <si>
    <t>3503-0200-12-20104C- 2. SEGURIDAD HUMANA Y JUSTICIA SOCIAL / C. PORTABILIDAD DE DATOS PARA EL EMPODERAMIENTO CIUDADANO</t>
  </si>
  <si>
    <t>3503-0200-13-40401C- 4. TRANSFORMACIÓN PRODUCTIVA, INTERNACIONALIZACIÓN Y ACCIÓN CLÍMATICA / C. POLÍTICAS DE COMPETENCIA, CONSUMIDOR E INFRAESTRUCTURA DE LA CALIDAD MODERNAS</t>
  </si>
  <si>
    <t>3503-0200-14-20309B- 2. SEGURIDAD HUMANA Y JUSTICIA SOCIAL / B. APROVECHAMIENTO DE LA PROPIEDAD INTELECTUAL (PI)</t>
  </si>
  <si>
    <t>3503-0200-15-40401C- 4. TRANSFORMACIÓN PRODUCTIVA, INTERNACIONALIZACIÓN Y ACCIÓN CLÍMATICA / C. POLÍTICAS DE COMPETENCIA, CONSUMIDOR E INFRAESTRUCTURA DE LA CALIDAD MODERNAS</t>
  </si>
  <si>
    <t>3503-0200-16-40401C- 4. TRANSFORMACIÓN PRODUCTIVA, INTERNACIONALIZACIÓN Y ACCIÓN CLÍMATICA / C. POLÍTICAS DE COMPETENCIA, CONSUMIDOR E INFRAESTRUCTURA DE LA CALIDAD MODERNAS</t>
  </si>
  <si>
    <t>3599-0200-5-53105B- 5. CONVERGENCIA REGIONAL / B. ENTIDADES PÚBLICAS TERRITORIALES Y NACIONALES FORTALECIDAS</t>
  </si>
  <si>
    <t>3599-0200-6-53105D- 5. CONVERGENCIA REGIONAL / D. GOBIERNO DIGITAL PARA LA GENTE</t>
  </si>
  <si>
    <t>3599-0200-8-53105B- 5. CONVERGENCIA REGIONAL / B. ENTIDADES PÚBLICAS TERRITORIALES Y NACIONALES FORTALECIDAS</t>
  </si>
  <si>
    <t>3503-0200-2-40402C- 4. TRANSFORMACIÓN PRODUCTIVA, INTERNACIONALIZACIÓN Y ACCIÓN CLÍMATICA / C. MARCO REGULATORIO PARA INVESTIGAR E INNOVAR</t>
  </si>
  <si>
    <t>3502-0200-5-40402B- 4. TRANSFORMACIÓN PRODUCTIVA, INTERNACIONALIZACIÓN Y ACCIÓN CLÍMATICA / B. CIERRE DE BRECHAS TECNOLÓGICAS EN EL SECTOR PRODUCTIVO</t>
  </si>
  <si>
    <t>3502-0200-6-40402B- 4. TRANSFORMACIÓN PRODUCTIVA, INTERNACIONALIZACIÓN Y ACCIÓN CLÍMATICA / B. CIERRE DE BRECHAS TECNOLÓGICAS EN EL SECTOR PRODUCTIVO</t>
  </si>
  <si>
    <t>3502-0200-7-40402B- 4. TRANSFORMACIÓN PRODUCTIVA, INTERNACIONALIZACIÓN Y ACCIÓN CLÍMATICA / B. CIERRE DE BRECHAS TECNOLÓGICAS EN EL SECTOR PRODUCTIVO</t>
  </si>
  <si>
    <t>3599-0200-4-40401C- 4. TRANSFORMACIÓN PRODUCTIVA, INTERNACIONALIZACIÓN Y ACCIÓN CLÍMATICA / C. POLÍTICAS DE COMPETENCIA, CONSUMIDOR E INFRAESTRUCTURA DE LA CALIDAD MODERNAS</t>
  </si>
  <si>
    <t>3599-0200-7-20104C- 2. SEGURIDAD HUMANA Y JUSTICIA SOCIAL / C. PORTABILIDAD DE DATOS PARA EL EMPODERAMIENTO CIUDADANO</t>
  </si>
  <si>
    <t>3601-1300-6-20101C- 2. SEGURIDAD HUMANA Y JUSTICIA SOCIAL / C. PROTECCIÓN ECONÓMICA EN LA VEJEZ Y ENVEJECIMIENTO SALUDABLE</t>
  </si>
  <si>
    <t>3601-1300-10-20101C- 2. SEGURIDAD HUMANA Y JUSTICIA SOCIAL / C. PROTECCIÓN ECONÓMICA EN LA VEJEZ Y ENVEJECIMIENTO SALUDABLE</t>
  </si>
  <si>
    <t>3601-1300-11-20101C- 2. SEGURIDAD HUMANA Y JUSTICIA SOCIAL / C. PROTECCIÓN ECONÓMICA EN LA VEJEZ Y ENVEJECIMIENTO SALUDABLE</t>
  </si>
  <si>
    <t>3602-1300-11-20305C- 2. SEGURIDAD HUMANA Y JUSTICIA SOCIAL / C. OPORTUNIDADES DE EDUCACIÓN, FORMACIÓN, Y DE INSERCIÓN Y RECONVERSIÓN LABORAL</t>
  </si>
  <si>
    <t>3602-1300-12-20308E- 2. SEGURIDAD HUMANA Y JUSTICIA SOCIAL / E. INICIATIVAS PRODUCTIVAS, ACCESO AL FINANCIAMIENTO AMPLIO Y EDUCACIÓN FINANCIERA</t>
  </si>
  <si>
    <t>3602-1300-13-20308E- 2. SEGURIDAD HUMANA Y JUSTICIA SOCIAL / E. INICIATIVAS PRODUCTIVAS, ACCESO AL FINANCIAMIENTO AMPLIO Y EDUCACIÓN FINANCIERA</t>
  </si>
  <si>
    <t>3602-1300-16-20306A- 2. SEGURIDAD HUMANA Y JUSTICIA SOCIAL / A. POLÍTICA PÚBLICA DEL TRABAJO DIGNO Y DECENTE</t>
  </si>
  <si>
    <t>3602-1300-17-20306A- 2. SEGURIDAD HUMANA Y JUSTICIA SOCIAL / A. POLÍTICA PÚBLICA DEL TRABAJO DIGNO Y DECENTE</t>
  </si>
  <si>
    <t>3602-1300-18-20306A- 2. SEGURIDAD HUMANA Y JUSTICIA SOCIAL / A. POLÍTICA PÚBLICA DEL TRABAJO DIGNO Y DECENTE</t>
  </si>
  <si>
    <t>3602-1300-19-20306A- 2. SEGURIDAD HUMANA Y JUSTICIA SOCIAL / A. POLÍTICA PÚBLICA DEL TRABAJO DIGNO Y DECENTE</t>
  </si>
  <si>
    <t>3602-1300-20-20306A- 2. SEGURIDAD HUMANA Y JUSTICIA SOCIAL / A. POLÍTICA PÚBLICA DEL TRABAJO DIGNO Y DECENTE</t>
  </si>
  <si>
    <t>3603-1300-4-20306A- 2. SEGURIDAD HUMANA Y JUSTICIA SOCIAL / A. POLÍTICA PÚBLICA DEL TRABAJO DIGNO Y DECENTE</t>
  </si>
  <si>
    <t>3604-1300-7-20306A- 2. SEGURIDAD HUMANA Y JUSTICIA SOCIAL / A. POLÍTICA PÚBLICA DEL TRABAJO DIGNO Y DECENTE</t>
  </si>
  <si>
    <t>3604-1300-10-20306A- 2. SEGURIDAD HUMANA Y JUSTICIA SOCIAL / A. POLÍTICA PÚBLICA DEL TRABAJO DIGNO Y DECENTE</t>
  </si>
  <si>
    <t>3604-1300-16-20306A- 2. SEGURIDAD HUMANA Y JUSTICIA SOCIAL / A. POLÍTICA PÚBLICA DEL TRABAJO DIGNO Y DECENTE</t>
  </si>
  <si>
    <t>3604-1300-17-20306C- 2. SEGURIDAD HUMANA Y JUSTICIA SOCIAL / C. PREVENCIÓN, INSPECCIÓN, VIGILANCIA Y CONTROL (IVC) PARA UN TRABAJO DIGNO EN TODAS LAS REGIONES</t>
  </si>
  <si>
    <t>3604-1300-18-20306C- 2. SEGURIDAD HUMANA Y JUSTICIA SOCIAL / C. PREVENCIÓN, INSPECCIÓN, VIGILANCIA Y CONTROL (IVC) PARA UN TRABAJO DIGNO EN TODAS LAS REGIONES</t>
  </si>
  <si>
    <t>3604-1300-19-701010- 7. ACTORES DIFERENCIALES PARA EL CAMBIO / 1. MUJERES COMO MOTOR DEL DESARROLLO ECONÓMICO SOSTENIBLE Y PROTECTORAS DE LA VIDA Y DEL AMBIENTE</t>
  </si>
  <si>
    <t>3605-1300-5-20306A- 2. SEGURIDAD HUMANA Y JUSTICIA SOCIAL / A. POLÍTICA PÚBLICA DEL TRABAJO DIGNO Y DECENTE</t>
  </si>
  <si>
    <t>3699-1300-10-53105B- 5. CONVERGENCIA REGIONAL / B. ENTIDADES PÚBLICAS TERRITORIALES Y NACIONALES FORTALECIDAS</t>
  </si>
  <si>
    <t>3699-1300-11-53105B- 5. CONVERGENCIA REGIONAL / B. ENTIDADES PÚBLICAS TERRITORIALES Y NACIONALES FORTALECIDAS</t>
  </si>
  <si>
    <t>3699-1300-12-53105B- 5. CONVERGENCIA REGIONAL / B. ENTIDADES PÚBLICAS TERRITORIALES Y NACIONALES FORTALECIDAS</t>
  </si>
  <si>
    <t>3699-1300-13-53105B- 5. CONVERGENCIA REGIONAL / B. ENTIDADES PÚBLICAS TERRITORIALES Y NACIONALES FORTALECIDAS</t>
  </si>
  <si>
    <t>3602-1300-1-20306A- 2. SEGURIDAD HUMANA Y JUSTICIA SOCIAL / A. POLÍTICA PÚBLICA DEL TRABAJO DIGNO Y DECENTE</t>
  </si>
  <si>
    <t>3605-1300-5-53105B- 5. CONVERGENCIA REGIONAL / B. ENTIDADES PÚBLICAS TERRITORIALES Y NACIONALES FORTALECIDAS</t>
  </si>
  <si>
    <t>3699-1300-6-53105B- 5. CONVERGENCIA REGIONAL / B. ENTIDADES PÚBLICAS TERRITORIALES Y NACIONALES FORTALECIDAS</t>
  </si>
  <si>
    <t>3602-1300-10-20308E- 2. SEGURIDAD HUMANA Y JUSTICIA SOCIAL / E. INICIATIVAS PRODUCTIVAS, ACCESO AL FINANCIAMIENTO AMPLIO Y EDUCACIÓN FINANCIERA</t>
  </si>
  <si>
    <t>3602-1300-13-20306B- 2. SEGURIDAD HUMANA Y JUSTICIA SOCIAL / B. GENERACIÓN Y PROTECCIÓN DE EMPLEOS FORMALES.</t>
  </si>
  <si>
    <t>3603-1300-15-20305C- 2. SEGURIDAD HUMANA Y JUSTICIA SOCIAL / C. OPORTUNIDADES DE EDUCACIÓN, FORMACIÓN, Y DE INSERCIÓN Y RECONVERSIÓN LABORAL</t>
  </si>
  <si>
    <t>3603-1300-16-53105B- 5. CONVERGENCIA REGIONAL / B. ENTIDADES PÚBLICAS TERRITORIALES Y NACIONALES FORTALECIDAS</t>
  </si>
  <si>
    <t>3603-1300-17-20305C- 2. SEGURIDAD HUMANA Y JUSTICIA SOCIAL / C. OPORTUNIDADES DE EDUCACIÓN, FORMACIÓN, Y DE INSERCIÓN Y RECONVERSIÓN LABORAL</t>
  </si>
  <si>
    <t>3603-1300-19-708020- 7. ACTORES DIFERENCIALES PARA EL CAMBIO / 2. EDUCACIÓN CON PERTINENCIA PARA LA POBLACIÓN CAMPESINA</t>
  </si>
  <si>
    <t>3605-1300-3-40402A- 4. TRANSFORMACIÓN PRODUCTIVA, INTERNACIONALIZACIÓN Y ACCIÓN CLÍMATICA / A. CONCURRENCIA DE RECURSOS ALREDEDOR DE INVERSIONES ESTRATÉGICAS EN CIENCIA, TECNOLOGÍA E INNOVACIÓN (CTI)</t>
  </si>
  <si>
    <t>3699-1300-15-53105B- 5. CONVERGENCIA REGIONAL / B. ENTIDADES PÚBLICAS TERRITORIALES Y NACIONALES FORTALECIDAS</t>
  </si>
  <si>
    <t>3602-1300-9-20307G- 2. SEGURIDAD HUMANA Y JUSTICIA SOCIAL / G. ASOCIATIVIDAD SOLIDARIA PARA LA PAZ</t>
  </si>
  <si>
    <t>3699-1300-1-53105B- 5. CONVERGENCIA REGIONAL / B. ENTIDADES PÚBLICAS TERRITORIALES Y NACIONALES FORTALECIDAS</t>
  </si>
  <si>
    <t>3699-1300-5-53105B- 5. CONVERGENCIA REGIONAL / B. ENTIDADES PÚBLICAS TERRITORIALES Y NACIONALES FORTALECIDAS</t>
  </si>
  <si>
    <t>3602-1300-6-20306B- 2. SEGURIDAD HUMANA Y JUSTICIA SOCIAL / B. GENERACIÓN Y PROTECCIÓN DE EMPLEOS FORMALES.</t>
  </si>
  <si>
    <t>3602-1300-7-600015- 6. PAZ TOTAL E INTEGRAL / 5. ACUERDO SOBRE LAS VÍCTIMAS DEL CONFLICTO: “SISTEMA INTEGRAL DE VERDAD, JUSTICIA, REPARACIÓN Y NO REPETICIÓN”</t>
  </si>
  <si>
    <t>3699-1300-2-20306B- 2. SEGURIDAD HUMANA Y JUSTICIA SOCIAL / B. GENERACIÓN Y PROTECCIÓN DE EMPLEOS FORMALES.</t>
  </si>
  <si>
    <t>3701-1000-32-705050- 7. ACTORES DIFERENCIALES PARA EL CAMBIO / 5. CONVERGENCIA REGIONAL PARA EL BIENESTAR Y BUEN VIVIR</t>
  </si>
  <si>
    <t>3701-1000-33-705050- 7. ACTORES DIFERENCIALES PARA EL CAMBIO / 5. CONVERGENCIA REGIONAL PARA EL BIENESTAR Y BUEN VIVIR</t>
  </si>
  <si>
    <t>3701-1000-35-705050- 7. ACTORES DIFERENCIALES PARA EL CAMBIO / 5. CONVERGENCIA REGIONAL PARA EL BIENESTAR Y BUEN VIVIR</t>
  </si>
  <si>
    <t>3701-1000-36-705050- 7. ACTORES DIFERENCIALES PARA EL CAMBIO / 5. CONVERGENCIA REGIONAL PARA EL BIENESTAR Y BUEN VIVIR</t>
  </si>
  <si>
    <t>3701-1000-37-705050- 7. ACTORES DIFERENCIALES PARA EL CAMBIO / 5. CONVERGENCIA REGIONAL PARA EL BIENESTAR Y BUEN VIVIR</t>
  </si>
  <si>
    <t>3701-1000-38-702030- 7. ACTORES DIFERENCIALES PARA EL CAMBIO / 3. FORTALECIMIENTO DE LA INSTITUCIONALIDAD</t>
  </si>
  <si>
    <t>3701-1000-40-53107A- 5. CONVERGENCIA REGIONAL / A. DIÁLOGO, MEMORIA, CONVIVENCIA Y RECONCILIACIÓN PARA LA RECONSTRUCCIÓN DEL TEJIDO SOCIAL</t>
  </si>
  <si>
    <t>3701-1000-41-53106B- 5. CONVERGENCIA REGIONAL / B. EFECTIVIDAD DE LOS DISPOSITIVOS DE PARTICIPACIÓN CIUDADANA, POLÍTICA Y ELECTORAL</t>
  </si>
  <si>
    <t>3701-1000-42-20113A- 2. SEGURIDAD HUMANA Y JUSTICIA SOCIAL / A. FORTALECIMIENTO DE LA BÚSQUEDA DE PERSONAS DADAS POR DESAPARECIDAS</t>
  </si>
  <si>
    <t>3702-1000-8-20105A- 2. SEGURIDAD HUMANA Y JUSTICIA SOCIAL / A. NUEVO MODELO NACIÓN-TERRITORIO PARA LA CONVIVENCIA Y LA SEGURIDAD CIUDADANA</t>
  </si>
  <si>
    <t>3702-1000-13-20105A- 2. SEGURIDAD HUMANA Y JUSTICIA SOCIAL / A. NUEVO MODELO NACIÓN-TERRITORIO PARA LA CONVIVENCIA Y LA SEGURIDAD CIUDADANA</t>
  </si>
  <si>
    <t>3702-1000-14-701020- 7. ACTORES DIFERENCIALES PARA EL CAMBIO / 2. MUJERES EN EL CENTRO DE LA POLÍTICA DE LA VIDA Y LA PAZ</t>
  </si>
  <si>
    <t>3702-1000-15-600011- 6. PAZ TOTAL E INTEGRAL / 1. HACIA UN NUEVO CAMPO COLOMBIANO: REFORMA RURAL INTEGRAL</t>
  </si>
  <si>
    <t>3702-1000-15-600012- 6. PAZ TOTAL E INTEGRAL / 2. PARTICIPACIÓN POLÍTICA: APERTURA DEMOCRÁTICA PARA CONSTRUIR LA PAZ</t>
  </si>
  <si>
    <t>3702-1000-15-600013- 6. PAZ TOTAL E INTEGRAL / 3. FIN DEL CONFLICTO</t>
  </si>
  <si>
    <t>3702-1000-15-600014- 6. PAZ TOTAL E INTEGRAL / 4. SOLUCIÓN AL PROBLEMA DE LAS DROGAS ILÍCITAS</t>
  </si>
  <si>
    <t>3702-1000-16-20105A- 2. SEGURIDAD HUMANA Y JUSTICIA SOCIAL / A. NUEVO MODELO NACIÓN-TERRITORIO PARA LA CONVIVENCIA Y LA SEGURIDAD CIUDADANA</t>
  </si>
  <si>
    <t>3702-1000-16-20105B- 2. SEGURIDAD HUMANA Y JUSTICIA SOCIAL / B. CREACIÓN DEL SISTEMA NACIONAL DE CONVIVENCIA PARA LA VIDA</t>
  </si>
  <si>
    <t>3702-1000-17-701040- 7. ACTORES DIFERENCIALES PARA EL CAMBIO / 4. POR UNA VIDA LIBRE DE VIOLENCIAS CONTRA LAS MUJERES</t>
  </si>
  <si>
    <t>3702-1000-18-10204A- 1. ORDENAMIENTO DEL TERRITORIO ALREDEDOR DEL AGUA Y JUSTICIA AMBIENTAL / A. EMPODERAMIENTO DE LOS GOBIERNOS LOCALES Y SUS COMUNIDADES</t>
  </si>
  <si>
    <t>3702-1000-18-53105B- 5. CONVERGENCIA REGIONAL / B. ENTIDADES PÚBLICAS TERRITORIALES Y NACIONALES FORTALECIDAS</t>
  </si>
  <si>
    <t>3703-1000-3-703050- 7. ACTORES DIFERENCIALES PARA EL CAMBIO / 5. COLOMBIA POTENCIA MUNDIAL DE LA VIDA A PARTIR DE LA NO REPETICIÓN</t>
  </si>
  <si>
    <t>3704-1000-6-53106A- 5. CONVERGENCIA REGIONAL / A. CONDICIONES Y CAPACIDADES INSTITUCIONALES, ORGANIZATIVAS E INDIVIDUALES PARA LA PARTICIPACIÓN CIUDADANA</t>
  </si>
  <si>
    <t>3704-1000-7-53106A- 5. CONVERGENCIA REGIONAL / A. CONDICIONES Y CAPACIDADES INSTITUCIONALES, ORGANIZATIVAS E INDIVIDUALES PARA LA PARTICIPACIÓN CIUDADANA</t>
  </si>
  <si>
    <t>3704-1000-8-53106A- 5. CONVERGENCIA REGIONAL / A. CONDICIONES Y CAPACIDADES INSTITUCIONALES, ORGANIZATIVAS E INDIVIDUALES PARA LA PARTICIPACIÓN CIUDADANA</t>
  </si>
  <si>
    <t>3799-1000-12-53105B- 5. CONVERGENCIA REGIONAL / B. ENTIDADES PÚBLICAS TERRITORIALES Y NACIONALES FORTALECIDAS</t>
  </si>
  <si>
    <t>3799-1000-15-53105B- 5. CONVERGENCIA REGIONAL / B. ENTIDADES PÚBLICAS TERRITORIALES Y NACIONALES FORTALECIDAS</t>
  </si>
  <si>
    <t>3799-1000-15-53105D- 5. CONVERGENCIA REGIONAL / D. GOBIERNO DIGITAL PARA LA GENTE</t>
  </si>
  <si>
    <t>3799-1000-16-53105B- 5. CONVERGENCIA REGIONAL / B. ENTIDADES PÚBLICAS TERRITORIALES Y NACIONALES FORTALECIDAS</t>
  </si>
  <si>
    <t>3799-1000-17-20104A- 2. SEGURIDAD HUMANA Y JUSTICIA SOCIAL / A. IMPLEMENTACIÓN DEL PROGRAMA DE DATOS BÁSICOS</t>
  </si>
  <si>
    <t>3799-1000-17-20104B- 2. SEGURIDAD HUMANA Y JUSTICIA SOCIAL / B. INTEROPERABILIDAD COMO BIEN PÚBLICO DIGITAL</t>
  </si>
  <si>
    <t>3799-1000-17-20108B- 2. SEGURIDAD HUMANA Y JUSTICIA SOCIAL / B. PROTECCIÓN DE LAS PERSONAS, DE LAS INFRAESTRUCTURAS DIGITALES, FORTALECIMIENTO DE LAS ENTIDADES DEL ESTADO Y GARANTÍA EN LA PRESTACIÓN DE SUS SERVICIOS EN EL ENTORNO DIGITAL</t>
  </si>
  <si>
    <t>3799-1000-17-53105D- 5. CONVERGENCIA REGIONAL / D. GOBIERNO DIGITAL PARA LA GENTE</t>
  </si>
  <si>
    <t>3799-1000-18-53105B- 5. CONVERGENCIA REGIONAL / B. ENTIDADES PÚBLICAS TERRITORIALES Y NACIONALES FORTALECIDAS</t>
  </si>
  <si>
    <t>3799-1000-19-53105B- 5. CONVERGENCIA REGIONAL / B. ENTIDADES PÚBLICAS TERRITORIALES Y NACIONALES FORTALECIDAS</t>
  </si>
  <si>
    <t>3799-1000-20-53105B- 5. CONVERGENCIA REGIONAL / B. ENTIDADES PÚBLICAS TERRITORIALES Y NACIONALES FORTALECIDAS</t>
  </si>
  <si>
    <t>3799-1000-1-53106A- 5. CONVERGENCIA REGIONAL / A. CONDICIONES Y CAPACIDADES INSTITUCIONALES, ORGANIZATIVAS E INDIVIDUALES PARA LA PARTICIPACIÓN CIUDADANA</t>
  </si>
  <si>
    <t>3706-1000-3-20309C- 2. SEGURIDAD HUMANA Y JUSTICIA SOCIAL / C. APOYO A DERECHOS DE AUTOR Y CONEXOS</t>
  </si>
  <si>
    <t>3707-1000-4-40404E- 4. TRANSFORMACIÓN PRODUCTIVA, INTERNACIONALIZACIÓN Y ACCIÓN CLÍMATICA / E. REDUCCIÓN DE LA VULNERABILIDAD FISCAL Y FINANCIERA ANTE RIESGOS CLIMÁTICOS Y DESASTRES</t>
  </si>
  <si>
    <t>3799-1000-3-53105B- 5. CONVERGENCIA REGIONAL / B. ENTIDADES PÚBLICAS TERRITORIALES Y NACIONALES FORTALECIDAS</t>
  </si>
  <si>
    <t>3708-1000-4-10101B- 1. ORDENAMIENTO DEL TERRITORIO ALREDEDOR DEL AGUA Y JUSTICIA AMBIENTAL / B. DEMOCRATIZACIÓN DEL CONOCIMIENTO, LA INFORMACIÓN AMBIENTAL Y DE RIESGO DE DESASTRES</t>
  </si>
  <si>
    <t>0504-1000-6-20306D- 2. SEGURIDAD HUMANA Y JUSTICIA SOCIAL / D. MODERNIZACIÓN Y TRANSFORMACIÓN DEL EMPLEO PÚBLICO</t>
  </si>
  <si>
    <t>0599-1000-3-53105B- 5. CONVERGENCIA REGIONAL / B. ENTIDADES PÚBLICAS TERRITORIALES Y NACIONALES FORTALECIDAS</t>
  </si>
  <si>
    <t>3902-1000-6-40402D- 4. TRANSFORMACIÓN PRODUCTIVA, INTERNACIONALIZACIÓN Y ACCIÓN CLÍMATICA / D. DESARROLLO CIENTÍFICO Y FORTALECIMIENTO DEL TALENTO EN TECNOLOGÍAS CONVERGENTES</t>
  </si>
  <si>
    <t>3903-1000-7-10101B- 1. ORDENAMIENTO DEL TERRITORIO ALREDEDOR DEL AGUA Y JUSTICIA AMBIENTAL / B. DEMOCRATIZACIÓN DEL CONOCIMIENTO, LA INFORMACIÓN AMBIENTAL Y DE RIESGO DE DESASTRES</t>
  </si>
  <si>
    <t>3903-1000-7-30101C- 3. DERECHO HUMANO A LA ALIMENTACIÓN / C. SISTEMAS TERRITORIALES DE INNOVACIÓN, FORTALECIMIENTO DEL SISTEMA NACIONAL DE INNOVACIÓN AGROPECUARIA (SNIA) Y MISIÓN DE INVESTIGACIÓN E INNOVACIÓN</t>
  </si>
  <si>
    <t>3903-1000-7-40301C- 4. TRANSFORMACIÓN PRODUCTIVA, INTERNACIONALIZACIÓN Y ACCIÓN CLÍMATICA / C. CIERRE DE BRECHAS ENERGÉTICAS</t>
  </si>
  <si>
    <t>3903-1000-7-40402A- 4. TRANSFORMACIÓN PRODUCTIVA, INTERNACIONALIZACIÓN Y ACCIÓN CLÍMATICA / A. CONCURRENCIA DE RECURSOS ALREDEDOR DE INVERSIONES ESTRATÉGICAS EN CIENCIA, TECNOLOGÍA E INNOVACIÓN (CTI)</t>
  </si>
  <si>
    <t>3903-1000-7-52104B- 5. CONVERGENCIA REGIONAL / B. INSERCIÓN DE LAS REGIONES EN CADENAS GLOBALES DE VALOR</t>
  </si>
  <si>
    <t>3905-1000-1-30101C- 3. DERECHO HUMANO A LA ALIMENTACIÓN / C. SISTEMAS TERRITORIALES DE INNOVACIÓN, FORTALECIMIENTO DEL SISTEMA NACIONAL DE INNOVACIÓN AGROPECUARIA (SNIA) Y MISIÓN DE INVESTIGACIÓN E INNOVACIÓN</t>
  </si>
  <si>
    <t>3906-1000-1-40402D- 4. TRANSFORMACIÓN PRODUCTIVA, INTERNACIONALIZACIÓN Y ACCIÓN CLÍMATICA / D. DESARROLLO CIENTÍFICO Y FORTALECIMIENTO DEL TALENTO EN TECNOLOGÍAS CONVERGENTES</t>
  </si>
  <si>
    <t>3906-1000-2-10101B- 1. ORDENAMIENTO DEL TERRITORIO ALREDEDOR DEL AGUA Y JUSTICIA AMBIENTAL / B. DEMOCRATIZACIÓN DEL CONOCIMIENTO, LA INFORMACIÓN AMBIENTAL Y DE RIESGO DE DESASTRES</t>
  </si>
  <si>
    <t>3906-1000-2-20201F- 2. SEGURIDAD HUMANA Y JUSTICIA SOCIAL / F. FORTALECIMIENTO DE LA POLÍTICA DE CIENCIA, TECNOLOGÍA E INNOVACIÓN EN SALUD</t>
  </si>
  <si>
    <t>3906-1000-2-30101C- 3. DERECHO HUMANO A LA ALIMENTACIÓN / C. SISTEMAS TERRITORIALES DE INNOVACIÓN, FORTALECIMIENTO DEL SISTEMA NACIONAL DE INNOVACIÓN AGROPECUARIA (SNIA) Y MISIÓN DE INVESTIGACIÓN E INNOVACIÓN</t>
  </si>
  <si>
    <t>3906-1000-2-40301C- 4. TRANSFORMACIÓN PRODUCTIVA, INTERNACIONALIZACIÓN Y ACCIÓN CLÍMATICA / C. CIERRE DE BRECHAS ENERGÉTICAS</t>
  </si>
  <si>
    <t>3906-1000-2-40402C- 4. TRANSFORMACIÓN PRODUCTIVA, INTERNACIONALIZACIÓN Y ACCIÓN CLÍMATICA / C. MARCO REGULATORIO PARA INVESTIGAR E INNOVAR</t>
  </si>
  <si>
    <t>3906-1000-2-52104A- 5. CONVERGENCIA REGIONAL / A. TRANSFORMACIÓN PRODUCTIVA DE LAS REGIONES</t>
  </si>
  <si>
    <t>3999-1000-1-53105B- 5. CONVERGENCIA REGIONAL / B. ENTIDADES PÚBLICAS TERRITORIALES Y NACIONALES FORTALECIDAS</t>
  </si>
  <si>
    <t>4001-1400-4-10306A- 1. ORDENAMIENTO DEL TERRITORIO ALREDEDOR DEL AGUA Y JUSTICIA AMBIENTAL / A. ACCESO Y FORMALIZACIÓN DE LA PROPIEDAD</t>
  </si>
  <si>
    <t>4001-1400-5-51303B- 5. CONVERGENCIA REGIONAL / B. POLÍTICA INTEGRAL DE HÁBITAT</t>
  </si>
  <si>
    <t>4001-1400-6-10306A- 1. ORDENAMIENTO DEL TERRITORIO ALREDEDOR DEL AGUA Y JUSTICIA AMBIENTAL / A. ACCESO Y FORMALIZACIÓN DE LA PROPIEDAD</t>
  </si>
  <si>
    <t>4001-1400-8-51303B- 5. CONVERGENCIA REGIONAL / B. POLÍTICA INTEGRAL DE HÁBITAT</t>
  </si>
  <si>
    <t>4002-1400-2-10303A- 1. ORDENAMIENTO DEL TERRITORIO ALREDEDOR DEL AGUA Y JUSTICIA AMBIENTAL / A. ARMONIZACIÓN Y RACIONALIZACIÓN DE LOS INSTRUMENTOS DE ORDENAMIENTO Y PLANIFICACIÓN TERRITORIAL</t>
  </si>
  <si>
    <t>4003-1400-7-202020- 2. SEGURIDAD HUMANA Y JUSTICIA SOCIAL / 2. MÍNIMO VITAL DE AGUA</t>
  </si>
  <si>
    <t>4003-1400-8-40304A- 4. TRANSFORMACIÓN PRODUCTIVA, INTERNACIONALIZACIÓN Y ACCIÓN CLÍMATICA / A. REDUCCIÓN DEL IMPACTO AMBIENTAL DEL SECTOR RESIDENCIAL Y PROMOCIÓN DEL HÁBITAT VERDE. 162</t>
  </si>
  <si>
    <t>4003-1400-9-51302H- 5. CONVERGENCIA REGIONAL / H. ACCESO A SERVICIOS PÚBLICOS A PARTIR DE LAS CAPACIDADES Y NECESIDADES DE LOS TERRITORIOS</t>
  </si>
  <si>
    <t>4003-1400-11-51302H- 5. CONVERGENCIA REGIONAL / H. ACCESO A SERVICIOS PÚBLICOS A PARTIR DE LAS CAPACIDADES Y NECESIDADES DE LOS TERRITORIOS</t>
  </si>
  <si>
    <t>4003-1400-12-51302H- 5. CONVERGENCIA REGIONAL / H. ACCESO A SERVICIOS PÚBLICOS A PARTIR DE LAS CAPACIDADES Y NECESIDADES DE LOS TERRITORIOS</t>
  </si>
  <si>
    <t>4003-1400-14-51302H- 5. CONVERGENCIA REGIONAL / H. ACCESO A SERVICIOS PÚBLICOS A PARTIR DE LAS CAPACIDADES Y NECESIDADES DE LOS TERRITORIOS</t>
  </si>
  <si>
    <t>4003-1400-16-51302H- 5. CONVERGENCIA REGIONAL / H. ACCESO A SERVICIOS PÚBLICOS A PARTIR DE LAS CAPACIDADES Y NECESIDADES DE LOS TERRITORIOS</t>
  </si>
  <si>
    <t>4003-1400-17-51302H- 5. CONVERGENCIA REGIONAL / H. ACCESO A SERVICIOS PÚBLICOS A PARTIR DE LAS CAPACIDADES Y NECESIDADES DE LOS TERRITORIOS</t>
  </si>
  <si>
    <t>4003-1400-18-51302H- 5. CONVERGENCIA REGIONAL / H. ACCESO A SERVICIOS PÚBLICOS A PARTIR DE LAS CAPACIDADES Y NECESIDADES DE LOS TERRITORIOS</t>
  </si>
  <si>
    <t>4003-1400-19-51302H- 5. CONVERGENCIA REGIONAL / H. ACCESO A SERVICIOS PÚBLICOS A PARTIR DE LAS CAPACIDADES Y NECESIDADES DE LOS TERRITORIOS</t>
  </si>
  <si>
    <t>4099-1400-7-53105B- 5. CONVERGENCIA REGIONAL / B. ENTIDADES PÚBLICAS TERRITORIALES Y NACIONALES FORTALECIDAS</t>
  </si>
  <si>
    <t>4099-1400-8-53105B- 5. CONVERGENCIA REGIONAL / B. ENTIDADES PÚBLICAS TERRITORIALES Y NACIONALES FORTALECIDAS</t>
  </si>
  <si>
    <t>4099-1400-9-53105B- 5. CONVERGENCIA REGIONAL / B. ENTIDADES PÚBLICAS TERRITORIALES Y NACIONALES FORTALECIDAS</t>
  </si>
  <si>
    <t>4003-1400-3-10302A- 1. ORDENAMIENTO DEL TERRITORIO ALREDEDOR DEL AGUA Y JUSTICIA AMBIENTAL / A. CICLO DEL AGUA COMO BASE DEL ORDENAMIENTO TERRITORIAL</t>
  </si>
  <si>
    <t>4099-1400-2-53105B- 5. CONVERGENCIA REGIONAL / B. ENTIDADES PÚBLICAS TERRITORIALES Y NACIONALES FORTALECIDAS</t>
  </si>
  <si>
    <t>4099-1400-3-53105B- 5. CONVERGENCIA REGIONAL / B. ENTIDADES PÚBLICAS TERRITORIALES Y NACIONALES FORTALECIDAS</t>
  </si>
  <si>
    <t>4001-1400-4-51103E- 5. CONVERGENCIA REGIONAL / E. DEMOCRATIZACIÓN DEL CRÉDITO PARA ACCEDER A SOLUCIONES HABITACIONALES</t>
  </si>
  <si>
    <t>4001-1400-5-51103D- 5. CONVERGENCIA REGIONAL / D. MECANISMOS DIVERSOS DE ACCESO A LA VIVIENDA (VIVIENDA NUEVA Y USADA, ARRENDAMIENTO SOCIAL Y AUTOGESTIÓN)</t>
  </si>
  <si>
    <t>4001-1400-6-51303C- 5. CONVERGENCIA REGIONAL / C. PROGRAMA BARRIOS DE PAZ</t>
  </si>
  <si>
    <t>4103-1500-21-705020- 7. ACTORES DIFERENCIALES PARA EL CAMBIO / 2. IGUALDAD DE OPORTUNIDADES Y GARANTÍAS PARA POBLACIONES VULNERADAS Y EXCLUIDAS QUE GARANTICEN LA SEGURIDAD HUMANA</t>
  </si>
  <si>
    <t>4103-1500-22-20101I- 2. SEGURIDAD HUMANA Y JUSTICIA SOCIAL / I. SUPERACIÓN DE SITUACIÓN DE VULNERABILIDAD PARA LA REPARACIÓN EFECTIVA E INTEGRAL DE LA POBLACIÓN VÍCTIMA DEL CONFLICTO</t>
  </si>
  <si>
    <t>4103-1500-25-20101A- 2. SEGURIDAD HUMANA Y JUSTICIA SOCIAL / A. SISTEMA DE TRANSFERENCIAS Y PROGRAMA RENTA CIUDADANA</t>
  </si>
  <si>
    <t>4103-1500-26-20101I- 2. SEGURIDAD HUMANA Y JUSTICIA SOCIAL / I. SUPERACIÓN DE SITUACIÓN DE VULNERABILIDAD PARA LA REPARACIÓN EFECTIVA E INTEGRAL DE LA POBLACIÓN VÍCTIMA DEL CONFLICTO</t>
  </si>
  <si>
    <t>4103-1500-26-30206A- 3. DERECHO HUMANO A LA ALIMENTACIÓN / A. SISTEMA PARA LA GARANTÍA PROGRESIVA DEL DERECHO A LA ALIMENTACIÓN ADECUADA</t>
  </si>
  <si>
    <t>4103-1500-27-30205B- 3. DERECHO HUMANO A LA ALIMENTACIÓN / B. ENTORNOS DE DESARROLLO QUE INCENTIVEN LA ALIMENTACIÓN SALUDABLE Y ADECUADA</t>
  </si>
  <si>
    <t>4103-1500-28-201020- 2. SEGURIDAD HUMANA Y JUSTICIA SOCIAL / 2. FORTALECIMIENTO Y DESARROLLO DE INFRAESTRUCTURA SOCIAL</t>
  </si>
  <si>
    <t>4103-1500-29-20101B- 2. SEGURIDAD HUMANA Y JUSTICIA SOCIAL / B. ESTRATEGIA DE ACOMPAÑAMIENTO A HOGARES EN EXTREMA POBREZA</t>
  </si>
  <si>
    <t>4103-1500-30-20101A- 2. SEGURIDAD HUMANA Y JUSTICIA SOCIAL / A. SISTEMA DE TRANSFERENCIAS Y PROGRAMA RENTA CIUDADANA</t>
  </si>
  <si>
    <t>4103-1500-31-706010- 7. ACTORES DIFERENCIALES PARA EL CAMBIO / 1. OPORTUNIDADES PARA QUE LAS JUVENTUDES CONSTRUYAN SUS PROYECTOS DE VIDA</t>
  </si>
  <si>
    <t>4103-1500-32-20101A- 2. SEGURIDAD HUMANA Y JUSTICIA SOCIAL / A. SISTEMA DE TRANSFERENCIAS Y PROGRAMA RENTA CIUDADANA</t>
  </si>
  <si>
    <t>4103-1500-33-53105B- 5. CONVERGENCIA REGIONAL / B. ENTIDADES PÚBLICAS TERRITORIALES Y NACIONALES FORTALECIDAS</t>
  </si>
  <si>
    <t>4199-1500-3-53105B- 5. CONVERGENCIA REGIONAL / B. ENTIDADES PÚBLICAS TERRITORIALES Y NACIONALES FORTALECIDAS</t>
  </si>
  <si>
    <t>4101-1500-23-53107B- 5. CONVERGENCIA REGIONAL / B. ACCESO EFECTIVO DE LAS VÍCTIMAS DEL CONFLICTO ARMADO A LAS MEDIDAS DE REPARACIÓN INTEGRAL</t>
  </si>
  <si>
    <t>4101-1500-24-53107B- 5. CONVERGENCIA REGIONAL / B. ACCESO EFECTIVO DE LAS VÍCTIMAS DEL CONFLICTO ARMADO A LAS MEDIDAS DE REPARACIÓN INTEGRAL</t>
  </si>
  <si>
    <t>4101-1500-25-53107B- 5. CONVERGENCIA REGIONAL / B. ACCESO EFECTIVO DE LAS VÍCTIMAS DEL CONFLICTO ARMADO A LAS MEDIDAS DE REPARACIÓN INTEGRAL</t>
  </si>
  <si>
    <t>4101-1500-26-20101I- 2. SEGURIDAD HUMANA Y JUSTICIA SOCIAL / I. SUPERACIÓN DE SITUACIÓN DE VULNERABILIDAD PARA LA REPARACIÓN EFECTIVA E INTEGRAL DE LA POBLACIÓN VÍCTIMA DEL CONFLICTO</t>
  </si>
  <si>
    <t>4101-1500-26-20113E- 2. SEGURIDAD HUMANA Y JUSTICIA SOCIAL / E. CIUDADANÍAS ACTIVAS Y PARTICIPATIVAS QUE CONSTRUYEN PAZ Y JUSTICIA SOCIAL</t>
  </si>
  <si>
    <t>4101-1500-26-53107B- 5. CONVERGENCIA REGIONAL / B. ACCESO EFECTIVO DE LAS VÍCTIMAS DEL CONFLICTO ARMADO A LAS MEDIDAS DE REPARACIÓN INTEGRAL</t>
  </si>
  <si>
    <t>4101-1500-27-53107B- 5. CONVERGENCIA REGIONAL / B. ACCESO EFECTIVO DE LAS VÍCTIMAS DEL CONFLICTO ARMADO A LAS MEDIDAS DE REPARACIÓN INTEGRAL</t>
  </si>
  <si>
    <t>4101-1500-28-53107B- 5. CONVERGENCIA REGIONAL / B. ACCESO EFECTIVO DE LAS VÍCTIMAS DEL CONFLICTO ARMADO A LAS MEDIDAS DE REPARACIÓN INTEGRAL</t>
  </si>
  <si>
    <t>4199-1500-4-53105D- 5. CONVERGENCIA REGIONAL / D. GOBIERNO DIGITAL PARA LA GENTE</t>
  </si>
  <si>
    <t>4199-1500-5-53105B- 5. CONVERGENCIA REGIONAL / B. ENTIDADES PÚBLICAS TERRITORIALES Y NACIONALES FORTALECIDAS</t>
  </si>
  <si>
    <t>4101-1500-15-53107A- 5. CONVERGENCIA REGIONAL / A. DIÁLOGO, MEMORIA, CONVIVENCIA Y RECONCILIACIÓN PARA LA RECONSTRUCCIÓN DEL TEJIDO SOCIAL</t>
  </si>
  <si>
    <t>4101-1500-16-53107A- 5. CONVERGENCIA REGIONAL / A. DIÁLOGO, MEMORIA, CONVIVENCIA Y RECONCILIACIÓN PARA LA RECONSTRUCCIÓN DEL TEJIDO SOCIAL</t>
  </si>
  <si>
    <t>4101-1500-17-53107A- 5. CONVERGENCIA REGIONAL / A. DIÁLOGO, MEMORIA, CONVIVENCIA Y RECONCILIACIÓN PARA LA RECONSTRUCCIÓN DEL TEJIDO SOCIAL</t>
  </si>
  <si>
    <t>4101-1500-18-53107A- 5. CONVERGENCIA REGIONAL / A. DIÁLOGO, MEMORIA, CONVIVENCIA Y RECONCILIACIÓN PARA LA RECONSTRUCCIÓN DEL TEJIDO SOCIAL</t>
  </si>
  <si>
    <t>4101-1500-19-53107A- 5. CONVERGENCIA REGIONAL / A. DIÁLOGO, MEMORIA, CONVIVENCIA Y RECONCILIACIÓN PARA LA RECONSTRUCCIÓN DEL TEJIDO SOCIAL</t>
  </si>
  <si>
    <t>4199-1500-2-53105B- 5. CONVERGENCIA REGIONAL / B. ENTIDADES PÚBLICAS TERRITORIALES Y NACIONALES FORTALECIDAS</t>
  </si>
  <si>
    <t>4201-0100-5-20107D- 2. SEGURIDAD HUMANA Y JUSTICIA SOCIAL / D. INTELIGENCIA ESTRATÉGICA MÁS EFECTIVA, TRANSPARENTE Y AL SERVICIO DE LA PROTECCIÓN DE LA VIDA, DERECHOS Y LIBERTADES</t>
  </si>
  <si>
    <t>4201-0100-6-20107D- 2. SEGURIDAD HUMANA Y JUSTICIA SOCIAL / D. INTELIGENCIA ESTRATÉGICA MÁS EFECTIVA, TRANSPARENTE Y AL SERVICIO DE LA PROTECCIÓN DE LA VIDA, DERECHOS Y LIBERTADES</t>
  </si>
  <si>
    <t>4201-0100-7-20107D- 2. SEGURIDAD HUMANA Y JUSTICIA SOCIAL / D. INTELIGENCIA ESTRATÉGICA MÁS EFECTIVA, TRANSPARENTE Y AL SERVICIO DE LA PROTECCIÓN DE LA VIDA, DERECHOS Y LIBERTADES</t>
  </si>
  <si>
    <t>4301-1604-13-20203B- 2. SEGURIDAD HUMANA Y JUSTICIA SOCIAL / B. RESIGNIFICACIÓN DE LA JORNADA ESCOLAR: MÁS QUE TIEMPO</t>
  </si>
  <si>
    <t>4301-1604-14-20303A- 2. SEGURIDAD HUMANA Y JUSTICIA SOCIAL / A. DEMOCRATIZAR EL ACCESO DE LA POBLACIÓN AL DEPORTE, LA RECREACIÓN Y LA ACTIVIDAD FÍSICA</t>
  </si>
  <si>
    <t>4302-1604-23-20303A- 2. SEGURIDAD HUMANA Y JUSTICIA SOCIAL / A. DEMOCRATIZAR EL ACCESO DE LA POBLACIÓN AL DEPORTE, LA RECREACIÓN Y LA ACTIVIDAD FÍSICA</t>
  </si>
  <si>
    <t>4302-1604-24-20303E- 2. SEGURIDAD HUMANA Y JUSTICIA SOCIAL / E. ATLETAS Y PARATLETAS COMO EMBAJADORES DE PAZ EN EL MUNDO</t>
  </si>
  <si>
    <t>4302-1604-26-20303E- 2. SEGURIDAD HUMANA Y JUSTICIA SOCIAL / E. ATLETAS Y PARATLETAS COMO EMBAJADORES DE PAZ EN EL MUNDO</t>
  </si>
  <si>
    <t>4302-1604-27-20303E- 2. SEGURIDAD HUMANA Y JUSTICIA SOCIAL / E. ATLETAS Y PARATLETAS COMO EMBAJADORES DE PAZ EN EL MUNDO</t>
  </si>
  <si>
    <t>4302-1604-28-20303A- 2. SEGURIDAD HUMANA Y JUSTICIA SOCIAL / A. DEMOCRATIZAR EL ACCESO DE LA POBLACIÓN AL DEPORTE, LA RECREACIÓN Y LA ACTIVIDAD FÍSICA</t>
  </si>
  <si>
    <t>4302-1604-29-20303F- 2. SEGURIDAD HUMANA Y JUSTICIA SOCIAL / F. EL DEPORTE, LA RECREACIÓN Y LA ACTIVIDAD FÍSICA COMO EJE DE LA ECONOMÍA POPULAR</t>
  </si>
  <si>
    <t>4399-1604-8-53105B- 5. CONVERGENCIA REGIONAL / B. ENTIDADES PÚBLICAS TERRITORIALES Y NACIONALES FORTALECIDAS</t>
  </si>
  <si>
    <t>4399-1604-10-53105B- 5. CONVERGENCIA REGIONAL / B. ENTIDADES PÚBLICAS TERRITORIALES Y NACIONALES FORTALECIDAS</t>
  </si>
  <si>
    <t>4401-1000-5-20113C- 2. SEGURIDAD HUMANA Y JUSTICIA SOCIAL / C. IMPLEMENTACIÓN DEL SISTEMA RESTAURATIVO DE LA JURISDICCIÓN ESPECIAL PARA LA PAZ</t>
  </si>
  <si>
    <t>4401-1000-6-20113C- 2. SEGURIDAD HUMANA Y JUSTICIA SOCIAL / C. IMPLEMENTACIÓN DEL SISTEMA RESTAURATIVO DE LA JURISDICCIÓN ESPECIAL PARA LA PAZ</t>
  </si>
  <si>
    <t>4401-1000-7-20113C- 2. SEGURIDAD HUMANA Y JUSTICIA SOCIAL / C. IMPLEMENTACIÓN DEL SISTEMA RESTAURATIVO DE LA JURISDICCIÓN ESPECIAL PARA LA PAZ</t>
  </si>
  <si>
    <t>4499-1000-3-53105B- 5. CONVERGENCIA REGIONAL / B. ENTIDADES PÚBLICAS TERRITORIALES Y NACIONALES FORTALECIDAS</t>
  </si>
  <si>
    <t>4499-1000-5-53105D- 5. CONVERGENCIA REGIONAL / D. GOBIERNO DIGITAL PARA LA GENTE</t>
  </si>
  <si>
    <t>4499-1000-6-53105B- 5. CONVERGENCIA REGIONAL / B. ENTIDADES PÚBLICAS TERRITORIALES Y NACIONALES FORTALECIDAS</t>
  </si>
  <si>
    <t>4403-1000-2-20113A- 2. SEGURIDAD HUMANA Y JUSTICIA SOCIAL / A. FORTALECIMIENTO DE LA BÚSQUEDA DE PERSONAS DADAS POR DESAPARECIDAS</t>
  </si>
  <si>
    <t>4499-1000-1-53105B- 5. CONVERGENCIA REGIONAL / B. ENTIDADES PÚBLICAS TERRITORIALES Y NACIONALES FORTALECIDAS</t>
  </si>
  <si>
    <t>4499-1000-2-53105B- 5. CONVERGENCIA REGIONAL / B. ENTIDADES PÚBLICAS TERRITORIALES Y NACIONALES FORTALECIDAS</t>
  </si>
  <si>
    <t>4603-1500-1-702020- 7. ACTORES DIFERENCIALES PARA EL CAMBIO / 2. CONSTRUCCIÓN DE TEJIDO SOCIAL DIVERSO, CON GARANTÍA DE DERECHOS Y SIN DISCRIMINACIÓN</t>
  </si>
  <si>
    <t>460200 Instituto Colombiano de Bienestar Familiar (ICBF)</t>
  </si>
  <si>
    <t>4602-1500-1-704060- 7. ACTORES DIFERENCIALES PARA EL CAMBIO / 6. CREACIÓN DEL SISTEMA NACIONAL DE JUSTICIA FAMILIAR PARA ATENDER LAS VULNERACIONES DE DERECHOS QUE AFECTAN A LAS NIÑAS, NIÑOS Y ADOLESCENTES</t>
  </si>
  <si>
    <t>4602-1500-2-704060- 7. ACTORES DIFERENCIALES PARA EL CAMBIO / 6. CREACIÓN DEL SISTEMA NACIONAL DE JUSTICIA FAMILIAR PARA ATENDER LAS VULNERACIONES DE DERECHOS QUE AFECTAN A LAS NIÑAS, NIÑOS Y ADOLESCENTES</t>
  </si>
  <si>
    <t>4602-1500-3-704050- 7. ACTORES DIFERENCIALES PARA EL CAMBIO / 5. CONSOLIDACIÓN DEL SISTEMA NACIONAL DE BIENESTAR FAMILIAR Y DEL GASTO PÚBLICO PARA LA NIÑEZ</t>
  </si>
  <si>
    <t>4602-1500-5-30205B- 3. DERECHO HUMANO A LA ALIMENTACIÓN / B. ENTORNOS DE DESARROLLO QUE INCENTIVEN LA ALIMENTACIÓN SALUDABLE Y ADECUADA</t>
  </si>
  <si>
    <t>4602-1500-6-704020- 7. ACTORES DIFERENCIALES PARA EL CAMBIO / 2. UNIVERSALIZACIÓN DE LA ATENCIÓN INTEGRAL A LA PRIMERA INFANCIA EN LOS TERRITORIOS CON MAYOR RIESGO DE VULNERACIÓN DE DERECHOS PARA LA NIÑEZ</t>
  </si>
  <si>
    <t>4602-1500-7-704030- 7. ACTORES DIFERENCIALES PARA EL CAMBIO / 3. PROTECCIÓN DE LA TRAYECTORIA DE VIDA Y EDUCATIVAS A TRAVÉS DEL ARTE, DEPORTE, CULTURA, AMBIENTE Y CIENCIA Y TECNOLOGÍA</t>
  </si>
  <si>
    <t>4602-1500-8-704030- 7. ACTORES DIFERENCIALES PARA EL CAMBIO / 3. PROTECCIÓN DE LA TRAYECTORIA DE VIDA Y EDUCATIVAS A TRAVÉS DEL ARTE, DEPORTE, CULTURA, AMBIENTE Y CIENCIA Y TECNOLOGÍA</t>
  </si>
  <si>
    <t>4602-1500-9-704020- 7. ACTORES DIFERENCIALES PARA EL CAMBIO / 2. UNIVERSALIZACIÓN DE LA ATENCIÓN INTEGRAL A LA PRIMERA INFANCIA EN LOS TERRITORIOS CON MAYOR RIESGO DE VULNERACIÓN DE DERECHOS PARA LA NIÑEZ</t>
  </si>
  <si>
    <t>4602-1500-9-704080- 7. ACTORES DIFERENCIALES PARA EL CAMBIO / 8. EL INSTITUTO COLOMBIANO DE BIENESTAR FAMILIAR COMO IMPULSOR DE PROYECTOS DE VIDA</t>
  </si>
  <si>
    <t>4602-1500-10-704040- 7. ACTORES DIFERENCIALES PARA EL CAMBIO / 4. FORTALECIMIENTO DE LAS FAMILIAS Y LAS COMUNIDADES</t>
  </si>
  <si>
    <t>4699-1500-1-704080- 7. ACTORES DIFERENCIALES PARA EL CAMBIO / 8. EL INSTITUTO COLOMBIANO DE BIENESTAR FAMILIAR COMO IMPULSOR DE PROYECTOS DE VIDA</t>
  </si>
  <si>
    <t>4699-1500-2-53105B- 5. CONVERGENCIA REGIONAL / B. ENTIDADES PÚBLICAS TERRITORIALES Y NACIONALES FORTALECIDAS</t>
  </si>
  <si>
    <t>460300 Instituto Nacional para Sordos (INSOR)</t>
  </si>
  <si>
    <t>4601-1500-1-707010- 7. ACTORES DIFERENCIALES PARA EL CAMBIO / 1. UNA GOBERNANZA SÓLIDA PARA POTENCIAR LA GARANTÍA DE DERECHOS DE LA POBLACIÓN CON DISCAPACIDAD</t>
  </si>
  <si>
    <t>4601-1500-2-707010- 7. ACTORES DIFERENCIALES PARA EL CAMBIO / 1. UNA GOBERNANZA SÓLIDA PARA POTENCIAR LA GARANTÍA DE DERECHOS DE LA POBLACIÓN CON DISCAPACIDAD</t>
  </si>
  <si>
    <t>4699-1500-1-707010- 7. ACTORES DIFERENCIALES PARA EL CAMBIO / 1. UNA GOBERNANZA SÓLIDA PARA POTENCIAR LA GARANTÍA DE DERECHOS DE LA POBLACIÓN CON DISCAPACIDAD</t>
  </si>
  <si>
    <t>4699-1500-2-707010- 7. ACTORES DIFERENCIALES PARA EL CAMBIO / 1. UNA GOBERNANZA SÓLIDA PARA POTENCIAR LA GARANTÍA DE DERECHOS DE LA POBLACIÓN CON DISCAPACIDAD</t>
  </si>
  <si>
    <t>460400 Instituto Nacional para Ciegos (INCI)</t>
  </si>
  <si>
    <t>Rezago presupuestal del Presupuesto General de la Nación en 2023</t>
  </si>
  <si>
    <t>03-03-04-066- FONDO MUJER LIBRE Y PRODUCTIVA. ART. 73 LEY 2294 DE 2023</t>
  </si>
  <si>
    <t>0214-1000-4-20109C- 2. SEGURIDAD HUMANA Y JUSTICIA SOCIAL/C. RESPETO A LOS DD.HH. Y AL DIH DESDE UN ENFOQUE DIFERENCIAL</t>
  </si>
  <si>
    <t>0303-1000-25-53105A- 5. CONVERGENCIA REGIONAL / A. LUCHA CONTRA LA CORRUPCIÓN EN LAS ENTIDADES PÚBLICAS NACIONALES Y TERRITORIALES</t>
  </si>
  <si>
    <t>03-03-04-067- FONDO DE ESTABILIZACIÓN DE PRECIOS DE LOS COMBUSTIBLES - FEPC</t>
  </si>
  <si>
    <t>03-04-02-011- MESADAS PENSIONALES HOSPITAL SAN JUAN DE DIOS E INSTITUTO MATERNO INFANTIL</t>
  </si>
  <si>
    <t>2401-0600-70-51102D- 5. CONVERGENCIA REGIONAL /D. INTEGRACIÓN DE TERRITORIOS BAJO EL PRINCIPIO DE LA CONECTIVIDAD FÍSICA Y LA MULTIMODALIDAD</t>
  </si>
  <si>
    <t>2401-0600-71-51102D- 5. CONVERGENCIA REGIONAL /D. INTEGRACIÓN DE TERRITORIOS BAJO EL PRINCIPIO DE LA CONECTIVIDAD FÍSICA Y LA MULTIMODALIDAD</t>
  </si>
  <si>
    <t>2401-0600-73-51102D- 5. CONVERGENCIA REGIONAL /D. INTEGRACIÓN DE TERRITORIOS BAJO EL PRINCIPIO DE LA CONECTIVIDAD FÍSICA Y LA MULTIMODALIDAD</t>
  </si>
  <si>
    <t>2401-0600-76-51102D- 5. CONVERGENCIA REGIONAL /D. INTEGRACIÓN DE TERRITORIOS BAJO EL PRINCIPIO DE LA CONECTIVIDAD FÍSICA Y LA MULTIMODALIDAD</t>
  </si>
  <si>
    <t>2401-0600-79-51102D- 5. CONVERGENCIA REGIONAL /D. INTEGRACIÓN DE TERRITORIOS BAJO EL PRINCIPIO DE LA CONECTIVIDAD FÍSICA Y LA MULTIMODALIDAD</t>
  </si>
  <si>
    <t>2401-0600-80-51102D- 5. CONVERGENCIA REGIONAL /D. INTEGRACIÓN DE TERRITORIOS BAJO EL PRINCIPIO DE LA CONECTIVIDAD FÍSICA Y LA MULTIMODALIDAD</t>
  </si>
  <si>
    <t>2401-0600-81-51102D- 5. CONVERGENCIA REGIONAL /D. INTEGRACIÓN DE TERRITORIOS BAJO EL PRINCIPIO DE LA CONECTIVIDAD FÍSICA Y LA MULTIMODALIDAD</t>
  </si>
  <si>
    <t>2401-0600-82-51102D- 5. CONVERGENCIA REGIONAL /D. INTEGRACIÓN DE TERRITORIOS BAJO EL PRINCIPIO DE LA CONECTIVIDAD FÍSICA Y LA MULTIMODALIDAD</t>
  </si>
  <si>
    <t>2401-0600-83-51102D- 5. CONVERGENCIA REGIONAL /D. INTEGRACIÓN DE TERRITORIOS BAJO EL PRINCIPIO DE LA CONECTIVIDAD FÍSICA Y LA MULTIMODALIDAD</t>
  </si>
  <si>
    <t>2401-0600-84-51102D- 5. CONVERGENCIA REGIONAL /D. INTEGRACIÓN DE TERRITORIOS BAJO EL PRINCIPIO DE LA CONECTIVIDAD FÍSICA Y LA MULTIMODALIDAD</t>
  </si>
  <si>
    <t>2401-0600-86-51102D- 5. CONVERGENCIA REGIONAL /D. INTEGRACIÓN DE TERRITORIOS BAJO EL PRINCIPIO DE LA CONECTIVIDAD FÍSICA Y LA MULTIMODALIDAD</t>
  </si>
  <si>
    <t>2401-0600-88-51102D- 5. CONVERGENCIA REGIONAL /D. INTEGRACIÓN DE TERRITORIOS BAJO EL PRINCIPIO DE LA CONECTIVIDAD FÍSICA Y LA MULTIMODALIDAD</t>
  </si>
  <si>
    <t>2401-0600-89-51102D- 5. CONVERGENCIA REGIONAL /D. INTEGRACIÓN DE TERRITORIOS BAJO EL PRINCIPIO DE LA CONECTIVIDAD FÍSICA Y LA MULTIMODALIDAD</t>
  </si>
  <si>
    <t>2401-0600-92-51102D- 5. CONVERGENCIA REGIONAL /D. INTEGRACIÓN DE TERRITORIOS BAJO EL PRINCIPIO DE LA CONECTIVIDAD FÍSICA Y LA MULTIMODALIDAD</t>
  </si>
  <si>
    <t>2401-0600-93-51102D- 5. CONVERGENCIA REGIONAL /D. INTEGRACIÓN DE TERRITORIOS BAJO EL PRINCIPIO DE LA CONECTIVIDAD FÍSICA Y LA MULTIMODALIDAD</t>
  </si>
  <si>
    <t>2401-0600-95-51102D- 5. CONVERGENCIA REGIONAL /D. INTEGRACIÓN DE TERRITORIOS BAJO EL PRINCIPIO DE LA CONECTIVIDAD FÍSICA Y LA MULTIMODALIDAD</t>
  </si>
  <si>
    <t>2401-0600-97-51102D- 5. CONVERGENCIA REGIONAL /D. INTEGRACIÓN DE TERRITORIOS BAJO EL PRINCIPIO DE LA CONECTIVIDAD FÍSICA Y LA MULTIMODALIDAD</t>
  </si>
  <si>
    <t>2401-0600-99-51102D- 5. CONVERGENCIA REGIONAL /D. INTEGRACIÓN DE TERRITORIOS BAJO EL PRINCIPIO DE LA CONECTIVIDAD FÍSICA Y LA MULTIMODALIDAD</t>
  </si>
  <si>
    <t>2401-0600-100-51102D- 5. CONVERGENCIA REGIONAL /D. INTEGRACIÓN DE TERRITORIOS BAJO EL PRINCIPIO DE LA CONECTIVIDAD FÍSICA Y LA MULTIMODALIDAD</t>
  </si>
  <si>
    <t>2401-0600-102-51102D- 5. CONVERGENCIA REGIONAL /D. INTEGRACIÓN DE TERRITORIOS BAJO EL PRINCIPIO DE LA CONECTIVIDAD FÍSICA Y LA MULTIMODALIDAD</t>
  </si>
  <si>
    <t>2401-0600-105-51102D- 5. CONVERGENCIA REGIONAL /D. INTEGRACIÓN DE TERRITORIOS BAJO EL PRINCIPIO DE LA CONECTIVIDAD FÍSICA Y LA MULTIMODALIDAD</t>
  </si>
  <si>
    <t>2401-0600-110-51102D- 5. CONVERGENCIA REGIONAL /D. INTEGRACIÓN DE TERRITORIOS BAJO EL PRINCIPIO DE LA CONECTIVIDAD FÍSICA Y LA MULTIMODALIDAD</t>
  </si>
  <si>
    <t>2401-0600-112-51102D- 5. CONVERGENCIA REGIONAL /D. INTEGRACIÓN DE TERRITORIOS BAJO EL PRINCIPIO DE LA CONECTIVIDAD FÍSICA Y LA MULTIMODALIDAD</t>
  </si>
  <si>
    <t>2401-0600-114-51102D- 5. CONVERGENCIA REGIONAL /D. INTEGRACIÓN DE TERRITORIOS BAJO EL PRINCIPIO DE LA CONECTIVIDAD FÍSICA Y LA MULTIMODALIDAD</t>
  </si>
  <si>
    <t>2401-0600-116-51102D- 5. CONVERGENCIA REGIONAL /D. INTEGRACIÓN DE TERRITORIOS BAJO EL PRINCIPIO DE LA CONECTIVIDAD FÍSICA Y LA MULTIMODALIDAD</t>
  </si>
  <si>
    <t>2401-0600-121-51102D- 5. CONVERGENCIA REGIONAL /D. INTEGRACIÓN DE TERRITORIOS BAJO EL PRINCIPIO DE LA CONECTIVIDAD FÍSICA Y LA MULTIMODALIDAD</t>
  </si>
  <si>
    <t>2401-0600-124-51102D- 5. CONVERGENCIA REGIONAL /D. INTEGRACIÓN DE TERRITORIOS BAJO EL PRINCIPIO DE LA CONECTIVIDAD FÍSICA Y LA MULTIMODALIDAD</t>
  </si>
  <si>
    <t>2401-0600-125-51102D- 5. CONVERGENCIA REGIONAL /D. INTEGRACIÓN DE TERRITORIOS BAJO EL PRINCIPIO DE LA CONECTIVIDAD FÍSICA Y LA MULTIMODALIDAD</t>
  </si>
  <si>
    <t>2401-0600-127-51102D- 5. CONVERGENCIA REGIONAL /D. INTEGRACIÓN DE TERRITORIOS BAJO EL PRINCIPIO DE LA CONECTIVIDAD FÍSICA Y LA MULTIMODALIDAD</t>
  </si>
  <si>
    <t>2401-0600-128-51102D- 5. CONVERGENCIA REGIONAL /D. INTEGRACIÓN DE TERRITORIOS BAJO EL PRINCIPIO DE LA CONECTIVIDAD FÍSICA Y LA MULTIMODALIDAD</t>
  </si>
  <si>
    <t>2401-0600-129-51102D- 5. CONVERGENCIA REGIONAL /D. INTEGRACIÓN DE TERRITORIOS BAJO EL PRINCIPIO DE LA CONECTIVIDAD FÍSICA Y LA MULTIMODALIDAD</t>
  </si>
  <si>
    <t>2401-0600-130-51102D- 5. CONVERGENCIA REGIONAL /D. INTEGRACIÓN DE TERRITORIOS BAJO EL PRINCIPIO DE LA CONECTIVIDAD FÍSICA Y LA MULTIMODALIDAD</t>
  </si>
  <si>
    <t>2401-0600-131-51102D- 5. CONVERGENCIA REGIONAL /D. INTEGRACIÓN DE TERRITORIOS BAJO EL PRINCIPIO DE LA CONECTIVIDAD FÍSICA Y LA MULTIMODALIDAD</t>
  </si>
  <si>
    <t>2401-0600-133-51102D- 5. CONVERGENCIA REGIONAL /D. INTEGRACIÓN DE TERRITORIOS BAJO EL PRINCIPIO DE LA CONECTIVIDAD FÍSICA Y LA MULTIMODALIDAD</t>
  </si>
  <si>
    <t>2401-0600-134-51102D- 5. CONVERGENCIA REGIONAL /D. INTEGRACIÓN DE TERRITORIOS BAJO EL PRINCIPIO DE LA CONECTIVIDAD FÍSICA Y LA MULTIMODALIDAD</t>
  </si>
  <si>
    <t>2401-0600-136-51102D- 5. CONVERGENCIA REGIONAL /D. INTEGRACIÓN DE TERRITORIOS BAJO EL PRINCIPIO DE LA CONECTIVIDAD FÍSICA Y LA MULTIMODALIDAD</t>
  </si>
  <si>
    <t>2401-0600-138-51102D- 5. CONVERGENCIA REGIONAL /D. INTEGRACIÓN DE TERRITORIOS BAJO EL PRINCIPIO DE LA CONECTIVIDAD FÍSICA Y LA MULTIMODALIDAD</t>
  </si>
  <si>
    <t>2401-0600-140-51102D- 5. CONVERGENCIA REGIONAL /D. INTEGRACIÓN DE TERRITORIOS BAJO EL PRINCIPIO DE LA CONECTIVIDAD FÍSICA Y LA MULTIMODALIDAD</t>
  </si>
  <si>
    <t>2401-0600-141-51102D- 5. CONVERGENCIA REGIONAL /D. INTEGRACIÓN DE TERRITORIOS BAJO EL PRINCIPIO DE LA CONECTIVIDAD FÍSICA Y LA MULTIMODALIDAD</t>
  </si>
  <si>
    <t>2401-0600-143-51102D- 5. CONVERGENCIA REGIONAL /D. INTEGRACIÓN DE TERRITORIOS BAJO EL PRINCIPIO DE LA CONECTIVIDAD FÍSICA Y LA MULTIMODALIDAD</t>
  </si>
  <si>
    <t>2401-0600-144-51102D- 5. CONVERGENCIA REGIONAL /D. INTEGRACIÓN DE TERRITORIOS BAJO EL PRINCIPIO DE LA CONECTIVIDAD FÍSICA Y LA MULTIMODALIDAD</t>
  </si>
  <si>
    <t>2402-0600-11-51102A- 5. CONVERGENCIA REGIONAL /A. INTERVENCIÓN DE VÍAS REGIONALES (SECUNDARIAS Y TERCIARIAS), TERMINALES FLUVIALES Y AERÓDROMOS</t>
  </si>
  <si>
    <t>2402-0600-16-51102A- 5. CONVERGENCIA REGIONAL /A. INTERVENCIÓN DE VÍAS REGIONALES (SECUNDARIAS Y TERCIARIAS), TERMINALES FLUVIALES Y AERÓDROMOS</t>
  </si>
  <si>
    <t>2410-0600-2-51102D- 5. CONVERGENCIA REGIONAL /D. INTEGRACIÓN DE TERRITORIOS BAJO EL PRINCIPIO DE LA CONECTIVIDAD FÍSICA Y LA MULTIMODALIDAD</t>
  </si>
  <si>
    <t>2410-0600-3-51102D- 5. CONVERGENCIA REGIONAL /D. INTEGRACIÓN DE TERRITORIOS BAJO EL PRINCIPIO DE LA CONECTIVIDAD FÍSICA Y LA MULTIMODALIDAD</t>
  </si>
  <si>
    <t>2410-0600-4-51102D- 5. CONVERGENCIA REGIONAL /D. INTEGRACIÓN DE TERRITORIOS BAJO EL PRINCIPIO DE LA CONECTIVIDAD FÍSICA Y LA MULTIMODALIDAD</t>
  </si>
  <si>
    <t>3202-0900-13-40101A- 4. TRANSFORMACIÓN PRODUCTIVA, INTERNACIONALIZACIÓN Y ACCIÓN CLÍMATICA / A. FRENO DE LA DEFORESTACIÓN</t>
  </si>
  <si>
    <t>3205-0900-1-10102A- 1. ORDENAMIENTO DEL TERRITORIO ALREDEDOR DEL AGUA Y JUSTICIA AMBIENTAL / A. CICLO DEL AGUA COMO BASE DEL ORDENAMIENTO TERRITORIAL</t>
  </si>
  <si>
    <t>3204-0900-2-10101B- 1. ORDENAMIENTO DEL TERRITORIO ALREDEDOR DEL AGUA Y JUSTICIA AMBIENTAL / B. DEMOCRATIZACIÓN DEL CONOCIMIENTO, LA INFORMACIÓN AMBIENTAL Y DE RIESGO DE DESASTRES</t>
  </si>
  <si>
    <t>3202-0900-9-40101B- 4. TRANSFORMACIÓN PRODUCTIVA, INTERNACIONALIZACIÓN Y ACCIÓN CLIMÁTICA / B. RESTAURACIÓN PARTICIPATIVA DE ECOSISTEMAS, ÁREAS PROTEGIDAS Y OTRAS ÁREAS AMBIENTALMENTE ESTRATÉGICAS</t>
  </si>
  <si>
    <t>3202-0900-26-40101B- 4. TRANSFORMACIÓN PRODUCTIVA, INTERNACIONALIZACIÓN Y ACCIÓN CLÍMATICA / B. RESTAURACIÓN PARTICIPATIVA DE ECOSISTEMAS, ÁREAS PROTEGIDAS Y OTRAS ÁREAS AMBIENTALMENTE ESTRATÉGICAS</t>
  </si>
  <si>
    <t>03-03-04-058- PROGRAMAS PARA EL APOYO A LAS MYPIMES LEY 590 DE 2000</t>
  </si>
  <si>
    <t>03-03-01-089- CENTRO INVESTIGATIVO NO ES HORA DE CALLAR</t>
  </si>
  <si>
    <t>2202-0700-8-20203K- SEGURIDAD HUMANA Y JUSTICIA SOCIAL/K. EDUCACIÓN SUPERIOR COMO UN DERECHO</t>
  </si>
  <si>
    <t>3202-0900-18-40101B- 4. TRANSFORMACIÓN PRODUCTIVA,
INTERNACIONALIZACIÓN Y ACCIÓN CLIMÁTICA / B.
RESTAURACIÓN PARTICIPATIVA DE ECOSISTEMAS, ÁREAS PROTEGIDAS Y OTRAS ÁREAS AMBIENTALMENTE ESTRATÉGICAS</t>
  </si>
  <si>
    <t>3203-0900-4-10102A- 1. ORDENAMIENTO DEL TERRITORIO ALREDEDOR DEL AGUA Y JUSTICIA AMBIENTAL / A. CICLO DEL AGUA COMO BASE DEL ORDENAMIENTO TERRITORIAL</t>
  </si>
  <si>
    <t>3204-0900-2-10201B- 1. ORDENAMIENTO DEL TERRITORIO ALREDEDOR DEL AGUA Y JUSTICIA AMBIENTAL / B. DEMOCRATIZACIÓN DEL CONOCIMIENTO, LA INFORMACIÓN AMBIENTAL Y DE RIESGO DE
DESASTRES</t>
  </si>
  <si>
    <t>3202-0900-27-40101A- 4. TRANSFORMACIÓN PRODUCTIVA, INTERNACIONALIZACIÓN Y ACCIÓN CLÍMATICA / A. FRENO DE LA DEFORESTACIÓN</t>
  </si>
  <si>
    <t>3202-0900-21-40101B- 4. TRANSFORMACIÓN PRODUCTIVA,
INTERNACIONALIZACIÓN Y ACCIÓN CLÍMATICA / B.
RESTAURACIÓN PARTICIPATIVA DE ECOSISTEMAS, ÁREAS PROTEGIDAS Y OTRAS ÁREAS AMBIENTALMENTE ESTRATÉGICAS</t>
  </si>
  <si>
    <t>3208-0900-2-10301A- 1. ORDENAMIENTO DEL TERRITORIO ALREDEDOR DEL AGUA Y JUSTICIA AMBIENTAL / A. IMPLEMENTACIÓN DEL ACUERDO DE ESCAZÚ</t>
  </si>
  <si>
    <t>4003-1400-20-51302H- 5. CONVERGENCIA REGIONAL / H. ACCESO A SERVICIOS PÚBLICOS  A PARTIR DE LAS CAPACIDADES Y NECESIDADES DE LOS TERRITORIOS</t>
  </si>
  <si>
    <t>1103-1002-11-53108B- 5. CONVERGENCIA REGIONAL / B. MECANISMOS DE PROTECCIÓN PARA LA POBLACIÓN MIGRANTE EN TRÁNSITO, REFUGIADOS Y CON VOCACIÓN DE PERMANENCIA EN EL TERRITORIO NACIONAL</t>
  </si>
  <si>
    <t>08-04-08-- CONTRIBUCIÓN PARAFISCAL PARA LA PROMOCIÓN DEL TURISMO</t>
  </si>
  <si>
    <t>3202-0900-19-40101B- 4. TRANSFORMACIÓN PRODUCTIVA, INTERNACIONALIZACIÓN Y ACCIÓN CLIMÁTICA / B. RESTAURACIÓN PARTICIPATIVA DE ECOSISTEMAS, ÁREAS PROTEGIDAS Y OTRAS ÁREAS AMBIENTALMENTE ESTRATÉGICAS</t>
  </si>
  <si>
    <t>3202-0900-10-40101B- 4. TRANSFORMACIÓN PRODUCTIVA, INTERNACIONALIZACIÓN Y ACCIÓN CLIMÁTICA / B. RESTAURACIÓN PARTICIPATIVA DE ECOSISTEMAS, ÁREAS PROTEGIDAS Y OTRAS ÁREAS AMBIENTALMENTE ESTRATÉGICAS</t>
  </si>
  <si>
    <t>3202-0900-11-40101B- 4. TRANSFORMACIÓN PRODUCTIVA, INTERNACIONALIZACIÓN Y ACCIÓN CLIMÁTICA / B. RESTAURACIÓN PARTICIPATIVA DE ECOSISTEMAS, ÁREAS PROTEGIDAS Y OTRAS ÁREAS AMBIENTALMENTE ESTRATÉGICAS</t>
  </si>
  <si>
    <t>3202-0900-20-40101B- 4. TRANSFORMACIÓN PRODUCTIVA, INTERNACIONALIZACIÓN Y ACCIÓN CLIMÁTICA / B. RESTAURACIÓN PARTICIPATIVA DE ECOSISTEMAS, ÁREAS PROTEGIDAS Y OTRAS ÁREAS AMBIENTALMENTE ESTRATÉGICAS</t>
  </si>
  <si>
    <t>3202-0900-8-40101B- 4. TRANSFORMACIÓN PRODUCTIVA, INTERNACIONALIZACIÓN Y ACCIÓN CLIMÁTICA / B. RESTAURACIÓN PARTICIPATIVA DE ECOSISTEMAS, ÁREAS PROTEGIDAS Y OTRAS ÁREAS AMBIENTALMENTE ESTRATÉGICAS</t>
  </si>
  <si>
    <t>3201-0900-5-40402B- 4. TRANSFORMACIÓN PRODUCTIVA, INTERNACIONALIZACIÓN Y ACCIÓN CLÍMATICA / B. CIERRE DE BRECHAS TECNOLÓGICAS EN EL SECTOR PRODUCTIVO</t>
  </si>
  <si>
    <t>10-02-03-- OTRAS CUENTAS POR PAGAR</t>
  </si>
  <si>
    <t>1502-0100-29-20109B- 2.SEGURIDAD HUMANA Y JUSTICIA SOCIAL / B SISTEMA DE BIENESTAR INTEGRAL DE LA FUERZA PUBLICA, SUS FAMILIAS Y DE LOS VETERANOS</t>
  </si>
  <si>
    <t>1704-1100-11-10303A- 1. ORDENAMIENTO DEL TERRITORIO ALREDEDOR DEL AGUA YJUSTICIA AMBIENTAL / A. ARMONIZACIÓN Y RACIONALIZACIÓN DE LOS INSTRUMENTOS DE ORDENAMIENTO Y PLANIFICACIÓN TERRITORIAL</t>
  </si>
  <si>
    <t>2999-0800-23-20111D- 2. SEGURIDAD HUMANA Y JUSTICIA SOCIAL / D. CAPACIDADES Y LA OFERTA DEL SISTEMA DE JUSTICIA</t>
  </si>
  <si>
    <t>3202-0900-12-40101B- 4. TRANSFORMACIÓN PRODUCTIVA, INTERNACIONALIZACIÓN Y ACCIÓN CLIMÁTICA / B. RESTAURACIÓN PARTICIPATIVA DE ECOSISTEMAS, ÁREAS PROTEGIDAS Y OTRAS ÁREAS AMBIENTALMENTE ESTRATÉGICAS</t>
  </si>
  <si>
    <t>3201-0900-7-40402B- 4. TRANSFORMACIÓN PRODUCTIVA, INTERNACIONALIZACIÓN Y ACCIÓN CLÍMATICA / B. CIERRE DE BRECHAS TECNOLÓGICAS EN EL SECTOR PRODUCTIVO</t>
  </si>
  <si>
    <t>3208-0900-1-10101B- 1. ORDENAMIENTO DEL TERRITORIO ALREDEDOR DEL AGUA Y JUSTICIA AMBIENTAL / B. DEMOCRATIZACIÓN DEL CONOCIMIENTO, LA INFORMACIÓN AMBIENTAL Y DE RIESGO DE
DESASTRES</t>
  </si>
  <si>
    <t>4302-1604-20-20303D- 2. SEGURIDAD HUMANA/D. SISTEMA DE INFORMACIÓN DEL DEPORTE, LA RECREACIÓN Y LA ACTIVIDAD FÍSICA</t>
  </si>
  <si>
    <t>4399-1604-7-20303D- 2. SEGURIDAD HUMANA Y JUSTICIA SOCIAL / D. SISTEMA DE INFORMACIÓN DEL DEPORTE, LA RECREACIÓN Y LA ACTIVIDAD FÍSICA</t>
  </si>
  <si>
    <t>4603-1500-2-702020- 7. ACTORES DIFERENCIALES PARA EL CAMBIO / 2. CONSTRUCCION DE TEJIDO SOCIAL DIVERSO, CON GARANTIA DE DERECHOS Y SIN DISCRIMINACION</t>
  </si>
  <si>
    <t>4603-1500-3-702020- 7. ACTORES DIFERENCIALES PARA EL CAMBIO / 2. CONSTRUCCION DE TEJIDO SOCIAL DIVERSO, CON GARANTIA DE DERECHOS Y SIN DISCRIMINACION</t>
  </si>
  <si>
    <t>4603-1500-4-702020- 7. ACTORES DIFERENCIALES PARA EL CAMBIO / 2. CONSTRUCCION DE TEJIDO SOCIAL DIVERSO, CON GARANTIA DE DERECHOS Y SIN DISCRIMINACION</t>
  </si>
  <si>
    <t>4603-1500-5-702020- 7. ACTORES DIFERENCIALES PARA EL CAMBIO / 2. CONSTRUCCION DE TEJIDO SOCIAL DIVERSO, CON GARANTIA DE DERECHOS Y SIN DISCRIMINACION</t>
  </si>
  <si>
    <t>1502-0100-40-20109F- 2. SEGURIDAD HUMANA Y JUSTICIA SOCIAL / F. INDUSTRIA Y CTEL DESDE LA SEGURIDAD Y DEFENSA PARA LA TRANSFORMACIÓN, LA CONECTIVIDAD Y EL DESARROLLO</t>
  </si>
  <si>
    <t>2399-0400-17-53105B- 5. CONVERGENCIA REGIONAL / B. ENTIDADES PÚBLICAS TERRITORIALES Y NACIONALES FORTALECIDAS</t>
  </si>
  <si>
    <t>4103-1500-37-20307A- 2. SEGURIDAD HUMANA Y JUSTICIA SOCIAL / A. POLÍTICA PÚBLICA PARA LA ECONOMÍA POPULAR (EP)</t>
  </si>
  <si>
    <t>0214-1000-5-53105B- 5. CONVERGENCIA REGIONAL / B. ENTIDADES PÚBLICAS TERRITORIALES Y NACIONALES FORTALECIDAS</t>
  </si>
  <si>
    <t>1301-1000-8-803001- 8. ESTABILIDAD MACROECONÓMICA / 1. ADMINISTRACIÓN EFICIENTE DE LOS RECURSOS PÚBLICOS</t>
  </si>
  <si>
    <t>2410-0600-21-40201A- 4. TRANSFORMACIÓN PRODUCTIVA, INTERNACIONALIZACIÓN Y ACCIÓN CLIMÁTICA / A. DESCARBONIZACIÓN Y RESILIENCIA DE SECTORES PRODUCTIVOS Y GESTIÓN DE SUS RIESGOS
CLIMÁTICOS</t>
  </si>
  <si>
    <t>2999-0800-6-20111D- 2. SEGURIDAD HUMANA Y JUSTICIA SOCIAL / D. CAPACIDADES Y LA OFERTA DEL SISTEMA DE JUSTICIA</t>
  </si>
  <si>
    <t>3202-0900-17-40101B- 4. TRANSFORMACIÓN PRODUCTIVA, INTERNACIONALIZACIÓN Y ACCIÓN CLIMÁTICA / B. RESTAURACIÓN PARTICIPATIVA DE ECOSISTEMAS, ÁREAS PROTEGIDAS Y OTRAS ÁREAS AMBIENTALMENTE ESTRATÉGICAS</t>
  </si>
  <si>
    <t>3201-0900-9-40401A- 4. TRANSFORMACIÓN PRODUCTIVA, INTERNACIONALIZACIÓN Y ACCIÓN CLÍMATICA / A. REINDUSTRIALIZACIÓN PARA LA SOSTENIBILIDAD, EL DESARROLLO ECONÓMICO Y SOCIAL</t>
  </si>
  <si>
    <t>03-12-01-002- ACTIVIDADES DE PROMOCIÓN Y DESARROLLO DE LA CULTURA</t>
  </si>
  <si>
    <t>4403-1000-3-20113A- 2. SEGURIDAD HUMANA Y JUSTICIA SOCIAL / A. FORTALECIMIENTO DE LA BÚSQUEDA DE PERSONAS DADAS POR DESAPARECIDAS</t>
  </si>
  <si>
    <t>03-06-01-020- AL INSTITUTO DE EVALUACIÓN TECNOLÓGICA EN SALUD-IETS – ARTÍCULO 160 LEY 2294 DE 2023</t>
  </si>
  <si>
    <t>2401-0600-85-20103B- 2. SEGURIDAD HUMANA Y JUSTICIA SOCIAL / B. FINANCIACIÓN SOSTENIBLE DE LOS SISTEMAS DE TRANSPORTE PÚBLICO</t>
  </si>
  <si>
    <t>4103-1500-34-20101I- 2. SEGURIDAD HUMANA Y JUSTICIA SOCIAL / I. SUPERACIÓN DE SITUACIÓN DE VULNERABILIDAD PARA LA REPARACIÓN EFECTIVA E INTEGRAL DE LA POBLACIÓN VÍCTIMA DEL CONFLICTO</t>
  </si>
  <si>
    <t>4103-1500-38-30205B- 3. DERECHO HUMANO A LA ALIMENTACIÓN / B. ENTORNOS DE DESARROLLO QUE INCENTIVEN LA ALIMENTACIÓN SALUDABLE Y ADECUADA</t>
  </si>
  <si>
    <t>3799-1000-4-53105B- 5. CONVERGENCIA REGIONAL / B. ENTIDADES PÚBLICAS TERRITORIALES Y NACIONALES FORTALECIDAS</t>
  </si>
  <si>
    <t>4699-1500-3-53105B- 5. CONVERGENCIA REGIONAL / B. ENTIDADES PÚBLICAS TERRITORIALES Y NACIONALES FORTALECIDAS</t>
  </si>
  <si>
    <t>0210-1000-16-600011- 6. PAZ TOTAL E INTEGRAL/ 1. HACIA UN NUEVO CAMPO
COLOMBIANO: REFORMA RURAL INTEGRAL</t>
  </si>
  <si>
    <t>0210-1000-16-600012- 6. PAZ TOTAL INTEGRAL / 2. PARTICIPACIÓN POLITICA: APERTURA DEMOCRATICA PARA CONSTUIR LA PAZ</t>
  </si>
  <si>
    <t>0210-1000-17-600012- 6. PAZ TOTAL INTEGRAL / 2. PARTICIPACIÓN POLITICA: APERTURA DEMOCRATICA PARA CONSTUIR LA PAZ</t>
  </si>
  <si>
    <t>0208-1000-14-803001- 8. ESTABILIDAD MACROECONÓMICA / 1. ADMINISTRACIÓN EFICIENTE DE LOS RECURSOS PÚBLICOS - [DISTRIBUCIÓN PREVIO CONCEPTO  DNP]</t>
  </si>
  <si>
    <t>0301-1000-31-53105B- 5. CONVERGENCIA REGIONAL / B. ENTIDADES PÚBLICAS TERRITORIALES Y NACIONALES FORTALECIDAS - [DISTRIBUCIÓN PREVIO CONCEPTO  DNP]</t>
  </si>
  <si>
    <t>1104-1002-3-51402F- 5. CONVERGENCIA REGIONAL / F. FRONTERAS HUMANAS PARA LA VIDA, LA INTEGRACIÓN Y EL DESARROLLO - [PREVIO CONCEPTO  DNP]</t>
  </si>
  <si>
    <t>1505-0100-1-20109B- 2. SEGURIDAD HUMANA Y JUSTICIA SOCIAL / B. SISTEMA DE BIENESTAR INTEGRAL DE LA FUERZA PÚBLICA, SUS FAMILIAS Y DE LOS VETERANOS - [PREVIO CONCEPTO  DNP]</t>
  </si>
  <si>
    <t>1599-0100-4-20109G- 2. SEGURIDAD HUMANA Y JUSTICIA SOCIAL / G. MODERNIZACIÓN PARA INCREMENTAR EL VALOR PÚBLICO, LA INTEGRIDAD Y LA TRANSPARENCIA EN LA SEGURIDAD - [PREVIO CONCEPTO  DNP]</t>
  </si>
  <si>
    <t>1599-0100-1-20109B- 2. SEGURIDAD HUMANA Y JUSTICIA SOCIAL / B. SISTEMA DE BIENESTAR INTEGRAL DE LA FUERZA PÚBLICA, SUS FAMILIAS Y DE LOS VETERANOS - [PREVIO CONCEPTO  DNP]</t>
  </si>
  <si>
    <t>1708-1100-6-30206C- 3. DERECHO HUMANO A LA ALIMENTACIÓN / C. PRODUCCIÓN DE INFORMACIÓN PARA MEJORAR LA TOMA DE DECISIONES - [PREVIO CONCEPTO  DNP]</t>
  </si>
  <si>
    <t>1903-0300-10-20201C- 2. SEGURIDAD HUMANA Y JUSTICIA SOCIAL / C. MÁS GOBERNANZA Y GOBERNABILIDAD, MEJORES SISTEMAS DE INFORMACIÓN EN SALUD - [PREVIO CONCEPTO  DNP]</t>
  </si>
  <si>
    <t>1999-0300-8-53105B- 5. CONVERGENCIA REGIONAL / B. ENTIDADES PÚBLICAS TERRITORIALES Y NACIONALES FORTALECIDAS - [PREVIO CONCEPTO  DNP]</t>
  </si>
  <si>
    <t>2106-1900-27-40302A- 4. TRANSFORMACIÓN PRODUCTIVA, INTERNACIONALIZACIÓN Y ACCIÓN CLÍMATICA / A. DIVERSIFICACIÓN PRODUCTIVA ASOCIADA A LAS ACTIVIDADES EXTRACTIVAS</t>
  </si>
  <si>
    <t>2199-1900-7-53105B- 5. CONVERGENCIA REGIONAL / B. ENTIDADES PÚBLICAS TERRITORIALES Y NACIONALES FORTALECIDAS - [PREVIO CONCEPTO  DNP]</t>
  </si>
  <si>
    <t>2202-0700-54-20203K40- 2. SEGURIDAD HUMANA Y JUSTICIA SOCIAL /K40. EDUCACIÓN SUPERIOR COMO UN DERECHO - INFRAESTRUCTURA - [DISTRIBUCIÓN PREVIO CONCEPTO  DNP]</t>
  </si>
  <si>
    <t>2410-0600-20-53105B- 5. CONVERGENCIA REGIONAL / B. ENTIDADES PÚBLICAS TERRITORIALES Y NACIONALES FORTALECIDAS</t>
  </si>
  <si>
    <t>2499-0600-31-51102D- 5. CONVERGENCIA REGIONAL / D. INTEGRACIÓN DE TERRITORIOS BAJO EL PRINCIPIO DE LA CONECTIVIDAD FÍSICA Y LA MULTIMODALIDAD</t>
  </si>
  <si>
    <t>2401-0600-117-51102D- 5. CONVERGENCIA REGIONAL / D. INTEGRACIÓN DE TERRITORIOS BAJO EL PRINCIPIO DE LA CONECTIVIDAD FÍSICA Y LA MULTIMODALIDAD - [PREVIO CONCEPTO  DNP]</t>
  </si>
  <si>
    <t>2401-0600-123-51102D- 5. CONVERGENCIA REGIONAL / D. INTEGRACIÓN DE TERRITORIOS BAJO EL PRINCIPIO DE LA CONECTIVIDAD FÍSICA Y LA MULTIMODALIDAD - [PREVIO CONCEPTO  DNP]</t>
  </si>
  <si>
    <t>2401-0600-126-51102D- 5. CONVERGENCIA REGIONAL / D. INTEGRACIÓN DE TERRITORIOS BAJO EL PRINCIPIO DE LA CONECTIVIDAD FÍSICA Y LA MULTIMODALIDAD - [PREVIO CONCEPTO  DNP]</t>
  </si>
  <si>
    <t>2405-0600-5-52104E- 5. CONVERGENCIA REGIONAL / E. INFRAESTRUCTURA Y SERVICIOS LOGÍSTICOS - [PREVIO CONCEPTO  DNP]</t>
  </si>
  <si>
    <t>2403-0600-57-51202A- 5. CONVERGENCIA REGIONAL / A. INTERVENCIÓN DE VÍAS REGIONALES (SECUNDARIAS Y TERCIARIAS),  TERMINALES FLUVIALES Y AERÓDROMOS</t>
  </si>
  <si>
    <t>2403-0600-58-51202A- 5. CONVERGENCIA REGIONAL / A. INTERVENCIÓN DE VÍAS REGIONALES (SECUNDARIAS Y TERCIARIAS), TERMINALES FLUVIALES Y AERÓDROMOS</t>
  </si>
  <si>
    <t>2401-0600-69-51102D- 5. CONVERGENCIA REGIONAL / D. INTEGRACIÓN DE TERRITORIOS BAJO EL PRINCIPIO DE LA CONECTIVIDAD FÍSICA Y LA MULTIMODALIDAD - [PREVIO CONCEPTO  DNP]</t>
  </si>
  <si>
    <t>2502-1000-27-53105B- 5. CONVERGENCIA REGIONAL / B. ENTIDADES PÚBLICAS TERRITORIALES Y NACIONALES FORTALECIDAS - [PREVIO CONCEPTO  DNP]</t>
  </si>
  <si>
    <t>3701-1000-30-20106A- 2. SEGURIDAD HUMANA Y JUSTICIA SOCIAL / A. PREVENCIÓN Y PROTECCIÓN PARA POBLACIONES VULNERABLES DESDE UN ENFOQUE DIFERENCIAL, COLECTIVO E INDIVIDUAL - [PREVIO CONCEPTO  DNP]</t>
  </si>
  <si>
    <t>3701-1000-39-702030- 7. ACTORES DIFERENCIALES PARA EL CAMBIO / 3. FORTALECIMIENTO DE LA INSTITUCIONALIDAD - [PREVIO CONCEPTO  DNP]</t>
  </si>
  <si>
    <t>4101-1500-29-53107B- 5. CONVERGENCIA REGIONAL / B. ACCESO EFECTIVO DE LAS VÍCTIMAS DEL CONFLICTO ARMADO A LAS MEDIDAS DE REPARACIÓN INTEGRAL - [PREVIO CONCEPTO  DNP]</t>
  </si>
  <si>
    <t>Acumulada a Diciembre de 2024</t>
  </si>
  <si>
    <t>Cuadro No. 11</t>
  </si>
  <si>
    <t>Reservas presupuestales del PGN de 2023 que se ejecutan en el 2024</t>
  </si>
  <si>
    <t>Acumulado a Diciembre</t>
  </si>
  <si>
    <t>Reservas
Presupuestales</t>
  </si>
  <si>
    <t>Reservas
por pagar</t>
  </si>
  <si>
    <t>presupuestal</t>
  </si>
  <si>
    <t>Pago/Reservas</t>
  </si>
  <si>
    <t>Fuente: Dirección General del Presupuesto Público Nacional-Subdirección de Análisis y Consolidación Presupuestal</t>
  </si>
  <si>
    <t>Cuadro No. 12</t>
  </si>
  <si>
    <t>Cuentas por pagar del PGN de 2023 que se ejecutan en el 2024</t>
  </si>
  <si>
    <t>Cuentas 
por Pagar</t>
  </si>
  <si>
    <t>Cuentas
sin pagar</t>
  </si>
  <si>
    <t>Pago/Cuentas</t>
  </si>
  <si>
    <t>TOTAL SIN DEUDA (I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</si>
</sst>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[$-240A]d&quot; de &quot;mmmm&quot; de &quot;yyyy;@"/>
    <numFmt numFmtId="168" formatCode="_(* #,##0.00_);_(* \(#,##0.00\);_(* &quot;-&quot;??_);_(@_)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0.0"/>
    <numFmt numFmtId="173" formatCode="00"/>
    <numFmt numFmtId="174" formatCode="000"/>
    <numFmt numFmtId="175" formatCode="_ * #,##0.0_ ;_ * \-#,##0.0_ ;_ * &quot;-&quot;??_ ;_ @_ "/>
    <numFmt numFmtId="176" formatCode="_-* #,##0.0_-;\-* #,##0.0_-;_-* &quot;-&quot;_-;_-@_-"/>
    <numFmt numFmtId="177" formatCode="0.000%"/>
    <numFmt numFmtId="178" formatCode="_-* #,##0.0_-;\-* #,##0.0_-;_-* &quot;-&quot;??_-;_-@_-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.05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10"/>
      <name val="Arial Narrow"/>
      <family val="2"/>
    </font>
    <font>
      <sz val="10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1.25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/>
      <right style="medium">
        <color rgb="FF8B51BF"/>
      </right>
      <top/>
      <bottom/>
      <diagonal/>
    </border>
    <border>
      <left/>
      <right style="medium">
        <color rgb="FFB58B42"/>
      </right>
      <top/>
      <bottom/>
      <diagonal/>
    </border>
    <border>
      <left/>
      <right style="medium">
        <color rgb="FFB58B42"/>
      </right>
      <top/>
      <bottom style="thin">
        <color theme="4" tint="0.79998168889431442"/>
      </bottom>
      <diagonal/>
    </border>
    <border>
      <left/>
      <right/>
      <top/>
      <bottom style="medium">
        <color rgb="FFB58B42"/>
      </bottom>
      <diagonal/>
    </border>
    <border>
      <left/>
      <right style="medium">
        <color rgb="FFB58B42"/>
      </right>
      <top/>
      <bottom style="medium">
        <color rgb="FFB58B42"/>
      </bottom>
      <diagonal/>
    </border>
    <border>
      <left/>
      <right style="thin">
        <color theme="4" tint="0.79998168889431442"/>
      </right>
      <top/>
      <bottom style="medium">
        <color rgb="FFB58B42"/>
      </bottom>
      <diagonal/>
    </border>
    <border>
      <left/>
      <right/>
      <top style="medium">
        <color rgb="FFB58B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medium">
        <color rgb="FFB58B42"/>
      </bottom>
      <diagonal/>
    </border>
    <border>
      <left/>
      <right style="medium">
        <color rgb="FFB58B42"/>
      </right>
      <top style="medium">
        <color rgb="FFB58B42"/>
      </top>
      <bottom style="medium">
        <color rgb="FFB58B42"/>
      </bottom>
      <diagonal/>
    </border>
    <border>
      <left/>
      <right/>
      <top style="medium">
        <color rgb="FFB58B42"/>
      </top>
      <bottom style="medium">
        <color rgb="FFB58B42"/>
      </bottom>
      <diagonal/>
    </border>
    <border>
      <left style="medium">
        <color rgb="FFB58B42"/>
      </left>
      <right/>
      <top/>
      <bottom/>
      <diagonal/>
    </border>
    <border>
      <left style="medium">
        <color rgb="FFB58B42"/>
      </left>
      <right/>
      <top/>
      <bottom style="medium">
        <color rgb="FFB58B42"/>
      </bottom>
      <diagonal/>
    </border>
    <border>
      <left/>
      <right/>
      <top style="medium">
        <color rgb="FFB58B42"/>
      </top>
      <bottom style="thin">
        <color indexed="64"/>
      </bottom>
      <diagonal/>
    </border>
    <border>
      <left/>
      <right style="medium">
        <color rgb="FFB58B42"/>
      </right>
      <top style="medium">
        <color rgb="FFB58B42"/>
      </top>
      <bottom style="thin">
        <color indexed="64"/>
      </bottom>
      <diagonal/>
    </border>
    <border>
      <left/>
      <right style="thin">
        <color theme="4" tint="0.79998168889431442"/>
      </right>
      <top style="medium">
        <color rgb="FFB58B42"/>
      </top>
      <bottom style="thin">
        <color indexed="64"/>
      </bottom>
      <diagonal/>
    </border>
    <border>
      <left/>
      <right style="medium">
        <color rgb="FFB58B42"/>
      </right>
      <top style="medium">
        <color rgb="FFB58B42"/>
      </top>
      <bottom/>
      <diagonal/>
    </border>
    <border>
      <left style="medium">
        <color rgb="FFB58B42"/>
      </left>
      <right/>
      <top style="medium">
        <color rgb="FFB58B42"/>
      </top>
      <bottom style="medium">
        <color rgb="FFB58B42"/>
      </bottom>
      <diagonal/>
    </border>
    <border>
      <left style="medium">
        <color rgb="FFB58B42"/>
      </left>
      <right/>
      <top/>
      <bottom style="thin">
        <color rgb="FFB58B42"/>
      </bottom>
      <diagonal/>
    </border>
    <border>
      <left/>
      <right/>
      <top/>
      <bottom style="thin">
        <color rgb="FFB58B42"/>
      </bottom>
      <diagonal/>
    </border>
    <border>
      <left/>
      <right/>
      <top style="medium">
        <color rgb="FFB58B42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7" fontId="8" fillId="0" borderId="0"/>
    <xf numFmtId="167" fontId="3" fillId="0" borderId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167" fontId="3" fillId="0" borderId="0"/>
    <xf numFmtId="173" fontId="10" fillId="0" borderId="0" applyFill="0">
      <alignment horizontal="center" vertical="center" wrapText="1"/>
    </xf>
    <xf numFmtId="174" fontId="11" fillId="4" borderId="0" applyFill="0" applyAlignment="0">
      <alignment horizontal="center" vertical="center"/>
    </xf>
    <xf numFmtId="174" fontId="10" fillId="4" borderId="0" applyFill="0" applyProtection="0">
      <alignment horizontal="center" vertical="center"/>
    </xf>
    <xf numFmtId="1" fontId="10" fillId="3" borderId="0" applyFill="0">
      <alignment horizontal="center" vertical="center"/>
    </xf>
    <xf numFmtId="0" fontId="2" fillId="2" borderId="0" applyNumberFormat="0" applyBorder="0" applyAlignment="0" applyProtection="0"/>
    <xf numFmtId="0" fontId="3" fillId="0" borderId="0"/>
    <xf numFmtId="0" fontId="12" fillId="0" borderId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3" fillId="0" borderId="0"/>
    <xf numFmtId="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/>
    <xf numFmtId="167" fontId="15" fillId="0" borderId="0"/>
    <xf numFmtId="167" fontId="8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2" fillId="0" borderId="0"/>
    <xf numFmtId="167" fontId="7" fillId="0" borderId="0"/>
    <xf numFmtId="0" fontId="1" fillId="0" borderId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</cellStyleXfs>
  <cellXfs count="285">
    <xf numFmtId="0" fontId="0" fillId="0" borderId="0" xfId="0"/>
    <xf numFmtId="0" fontId="7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Fill="1" applyBorder="1" applyAlignment="1">
      <alignment vertical="top" wrapText="1"/>
    </xf>
    <xf numFmtId="170" fontId="4" fillId="0" borderId="0" xfId="1" applyNumberFormat="1" applyFont="1" applyFill="1" applyBorder="1"/>
    <xf numFmtId="167" fontId="6" fillId="0" borderId="0" xfId="24" applyFont="1" applyAlignment="1">
      <alignment horizontal="left" wrapText="1"/>
    </xf>
    <xf numFmtId="170" fontId="6" fillId="0" borderId="0" xfId="20" applyNumberFormat="1" applyFont="1" applyFill="1" applyBorder="1"/>
    <xf numFmtId="170" fontId="9" fillId="0" borderId="0" xfId="1" applyNumberFormat="1" applyFont="1" applyFill="1" applyBorder="1" applyAlignment="1" applyProtection="1"/>
    <xf numFmtId="171" fontId="7" fillId="0" borderId="0" xfId="25" applyNumberFormat="1" applyFont="1"/>
    <xf numFmtId="9" fontId="7" fillId="0" borderId="0" xfId="25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167" fontId="6" fillId="0" borderId="0" xfId="24" applyFont="1" applyAlignment="1">
      <alignment horizontal="left"/>
    </xf>
    <xf numFmtId="169" fontId="7" fillId="0" borderId="0" xfId="0" applyNumberFormat="1" applyFont="1"/>
    <xf numFmtId="176" fontId="14" fillId="0" borderId="0" xfId="2" applyNumberFormat="1" applyFont="1" applyFill="1" applyBorder="1" applyAlignment="1" applyProtection="1"/>
    <xf numFmtId="166" fontId="7" fillId="0" borderId="0" xfId="1" applyNumberFormat="1" applyFont="1"/>
    <xf numFmtId="175" fontId="9" fillId="0" borderId="0" xfId="23" applyNumberFormat="1" applyFont="1" applyFill="1" applyBorder="1" applyAlignment="1" applyProtection="1"/>
    <xf numFmtId="165" fontId="9" fillId="0" borderId="0" xfId="23" applyNumberFormat="1" applyFont="1" applyFill="1" applyBorder="1" applyAlignment="1" applyProtection="1"/>
    <xf numFmtId="41" fontId="14" fillId="0" borderId="0" xfId="2" applyFont="1" applyFill="1" applyBorder="1" applyAlignment="1" applyProtection="1"/>
    <xf numFmtId="0" fontId="6" fillId="0" borderId="0" xfId="24" applyNumberFormat="1" applyFont="1" applyAlignment="1">
      <alignment horizontal="left"/>
    </xf>
    <xf numFmtId="41" fontId="9" fillId="0" borderId="0" xfId="2" applyFont="1" applyFill="1" applyBorder="1" applyAlignment="1" applyProtection="1"/>
    <xf numFmtId="167" fontId="6" fillId="0" borderId="0" xfId="24" applyFont="1" applyAlignment="1">
      <alignment horizontal="left" shrinkToFit="1"/>
    </xf>
    <xf numFmtId="0" fontId="16" fillId="0" borderId="0" xfId="0" applyFont="1"/>
    <xf numFmtId="0" fontId="16" fillId="0" borderId="0" xfId="0" applyFont="1" applyAlignment="1">
      <alignment vertical="center"/>
    </xf>
    <xf numFmtId="41" fontId="16" fillId="0" borderId="0" xfId="0" applyNumberFormat="1" applyFont="1"/>
    <xf numFmtId="0" fontId="16" fillId="0" borderId="0" xfId="0" applyFont="1" applyAlignment="1">
      <alignment vertical="top" wrapText="1"/>
    </xf>
    <xf numFmtId="0" fontId="1" fillId="0" borderId="0" xfId="0" applyFont="1"/>
    <xf numFmtId="167" fontId="6" fillId="0" borderId="0" xfId="24" applyFont="1" applyAlignment="1">
      <alignment wrapText="1"/>
    </xf>
    <xf numFmtId="167" fontId="19" fillId="0" borderId="0" xfId="24" applyFont="1"/>
    <xf numFmtId="0" fontId="20" fillId="0" borderId="0" xfId="0" applyFont="1"/>
    <xf numFmtId="175" fontId="4" fillId="0" borderId="0" xfId="23" applyNumberFormat="1" applyFont="1" applyFill="1" applyBorder="1" applyAlignment="1" applyProtection="1">
      <alignment horizontal="center"/>
    </xf>
    <xf numFmtId="170" fontId="4" fillId="5" borderId="2" xfId="1" applyNumberFormat="1" applyFont="1" applyFill="1" applyBorder="1"/>
    <xf numFmtId="170" fontId="4" fillId="5" borderId="0" xfId="1" applyNumberFormat="1" applyFont="1" applyFill="1" applyBorder="1"/>
    <xf numFmtId="175" fontId="4" fillId="0" borderId="7" xfId="23" applyNumberFormat="1" applyFont="1" applyFill="1" applyBorder="1" applyAlignment="1" applyProtection="1">
      <alignment horizontal="center"/>
    </xf>
    <xf numFmtId="170" fontId="4" fillId="0" borderId="0" xfId="1" applyNumberFormat="1" applyFont="1" applyFill="1" applyBorder="1" applyAlignment="1" applyProtection="1">
      <alignment horizontal="center" vertical="center"/>
    </xf>
    <xf numFmtId="170" fontId="19" fillId="0" borderId="8" xfId="1" applyNumberFormat="1" applyFont="1" applyFill="1" applyBorder="1"/>
    <xf numFmtId="167" fontId="6" fillId="0" borderId="8" xfId="24" applyFont="1" applyBorder="1" applyAlignment="1">
      <alignment horizontal="left" shrinkToFit="1"/>
    </xf>
    <xf numFmtId="41" fontId="4" fillId="5" borderId="0" xfId="2" applyFont="1" applyFill="1" applyBorder="1" applyAlignment="1">
      <alignment horizontal="right" wrapText="1"/>
    </xf>
    <xf numFmtId="170" fontId="4" fillId="5" borderId="0" xfId="1" applyNumberFormat="1" applyFont="1" applyFill="1" applyBorder="1" applyAlignment="1">
      <alignment horizontal="right" wrapText="1"/>
    </xf>
    <xf numFmtId="41" fontId="6" fillId="0" borderId="0" xfId="2" applyFont="1" applyFill="1" applyBorder="1" applyAlignment="1">
      <alignment horizontal="right" wrapText="1"/>
    </xf>
    <xf numFmtId="170" fontId="6" fillId="0" borderId="0" xfId="1" applyNumberFormat="1" applyFont="1" applyFill="1" applyBorder="1" applyAlignment="1">
      <alignment horizontal="right" wrapText="1"/>
    </xf>
    <xf numFmtId="170" fontId="6" fillId="0" borderId="0" xfId="1" applyNumberFormat="1" applyFont="1" applyFill="1" applyBorder="1" applyAlignment="1">
      <alignment horizontal="right" vertical="center" wrapText="1"/>
    </xf>
    <xf numFmtId="41" fontId="4" fillId="0" borderId="0" xfId="2" applyFont="1" applyFill="1" applyBorder="1" applyAlignment="1">
      <alignment horizontal="right" wrapText="1"/>
    </xf>
    <xf numFmtId="41" fontId="4" fillId="5" borderId="2" xfId="2" applyFont="1" applyFill="1" applyBorder="1" applyAlignment="1">
      <alignment horizontal="right" wrapText="1"/>
    </xf>
    <xf numFmtId="170" fontId="4" fillId="5" borderId="2" xfId="1" applyNumberFormat="1" applyFont="1" applyFill="1" applyBorder="1" applyAlignment="1">
      <alignment horizontal="right" wrapText="1"/>
    </xf>
    <xf numFmtId="176" fontId="6" fillId="0" borderId="0" xfId="2" applyNumberFormat="1" applyFont="1" applyFill="1" applyBorder="1" applyAlignment="1">
      <alignment horizontal="right" wrapText="1"/>
    </xf>
    <xf numFmtId="176" fontId="4" fillId="5" borderId="2" xfId="2" applyNumberFormat="1" applyFont="1" applyFill="1" applyBorder="1" applyAlignment="1">
      <alignment horizontal="right" wrapText="1"/>
    </xf>
    <xf numFmtId="176" fontId="4" fillId="5" borderId="0" xfId="2" applyNumberFormat="1" applyFont="1" applyFill="1" applyBorder="1" applyAlignment="1">
      <alignment horizontal="right" wrapText="1"/>
    </xf>
    <xf numFmtId="175" fontId="6" fillId="0" borderId="5" xfId="23" applyNumberFormat="1" applyFont="1" applyFill="1" applyBorder="1" applyAlignment="1" applyProtection="1">
      <alignment horizontal="right" vertical="center" wrapText="1"/>
    </xf>
    <xf numFmtId="175" fontId="6" fillId="0" borderId="0" xfId="23" applyNumberFormat="1" applyFont="1" applyFill="1" applyBorder="1" applyAlignment="1" applyProtection="1">
      <alignment horizontal="right" vertical="center" wrapText="1"/>
    </xf>
    <xf numFmtId="175" fontId="6" fillId="6" borderId="5" xfId="23" applyNumberFormat="1" applyFont="1" applyFill="1" applyBorder="1" applyAlignment="1" applyProtection="1">
      <alignment horizontal="right" vertical="center" wrapText="1"/>
    </xf>
    <xf numFmtId="175" fontId="6" fillId="6" borderId="0" xfId="23" applyNumberFormat="1" applyFont="1" applyFill="1" applyBorder="1" applyAlignment="1" applyProtection="1">
      <alignment horizontal="right" vertical="center" wrapText="1"/>
    </xf>
    <xf numFmtId="165" fontId="4" fillId="5" borderId="0" xfId="23" applyNumberFormat="1" applyFont="1" applyFill="1" applyBorder="1" applyAlignment="1" applyProtection="1">
      <alignment horizontal="right" wrapText="1"/>
    </xf>
    <xf numFmtId="175" fontId="4" fillId="5" borderId="5" xfId="23" applyNumberFormat="1" applyFont="1" applyFill="1" applyBorder="1" applyAlignment="1" applyProtection="1">
      <alignment horizontal="right" wrapText="1"/>
    </xf>
    <xf numFmtId="175" fontId="4" fillId="5" borderId="0" xfId="23" applyNumberFormat="1" applyFont="1" applyFill="1" applyBorder="1" applyAlignment="1" applyProtection="1">
      <alignment horizontal="right" wrapText="1"/>
    </xf>
    <xf numFmtId="165" fontId="6" fillId="0" borderId="0" xfId="23" applyNumberFormat="1" applyFont="1" applyFill="1" applyBorder="1" applyAlignment="1" applyProtection="1">
      <alignment horizontal="right" vertical="center" wrapText="1"/>
    </xf>
    <xf numFmtId="165" fontId="6" fillId="6" borderId="0" xfId="23" applyNumberFormat="1" applyFont="1" applyFill="1" applyBorder="1" applyAlignment="1" applyProtection="1">
      <alignment horizontal="right" vertical="center" wrapText="1"/>
    </xf>
    <xf numFmtId="41" fontId="4" fillId="5" borderId="3" xfId="2" applyFont="1" applyFill="1" applyBorder="1" applyAlignment="1">
      <alignment horizontal="right" wrapText="1"/>
    </xf>
    <xf numFmtId="41" fontId="6" fillId="0" borderId="1" xfId="2" applyFont="1" applyFill="1" applyBorder="1" applyAlignment="1">
      <alignment horizontal="right" wrapText="1"/>
    </xf>
    <xf numFmtId="41" fontId="4" fillId="0" borderId="1" xfId="2" applyFont="1" applyFill="1" applyBorder="1" applyAlignment="1">
      <alignment horizontal="right" wrapText="1"/>
    </xf>
    <xf numFmtId="176" fontId="4" fillId="0" borderId="0" xfId="2" applyNumberFormat="1" applyFont="1" applyFill="1" applyBorder="1" applyAlignment="1">
      <alignment horizontal="right" wrapText="1"/>
    </xf>
    <xf numFmtId="41" fontId="4" fillId="5" borderId="0" xfId="2" applyFont="1" applyFill="1" applyBorder="1" applyAlignment="1">
      <alignment horizontal="right" vertical="center" wrapText="1"/>
    </xf>
    <xf numFmtId="41" fontId="4" fillId="5" borderId="0" xfId="2" applyFont="1" applyFill="1" applyBorder="1" applyAlignment="1">
      <alignment horizontal="right" vertical="top" wrapText="1"/>
    </xf>
    <xf numFmtId="169" fontId="6" fillId="0" borderId="0" xfId="20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right" vertical="center" wrapText="1"/>
    </xf>
    <xf numFmtId="169" fontId="4" fillId="5" borderId="2" xfId="1" applyNumberFormat="1" applyFont="1" applyFill="1" applyBorder="1" applyAlignment="1">
      <alignment horizontal="right" wrapText="1"/>
    </xf>
    <xf numFmtId="169" fontId="4" fillId="5" borderId="3" xfId="1" applyNumberFormat="1" applyFont="1" applyFill="1" applyBorder="1" applyAlignment="1">
      <alignment horizontal="right" wrapText="1"/>
    </xf>
    <xf numFmtId="169" fontId="6" fillId="0" borderId="0" xfId="20" applyNumberFormat="1" applyFont="1" applyFill="1" applyBorder="1" applyAlignment="1">
      <alignment horizontal="right" wrapText="1"/>
    </xf>
    <xf numFmtId="169" fontId="6" fillId="0" borderId="1" xfId="1" applyNumberFormat="1" applyFont="1" applyFill="1" applyBorder="1" applyAlignment="1">
      <alignment horizontal="right" wrapText="1"/>
    </xf>
    <xf numFmtId="169" fontId="4" fillId="5" borderId="2" xfId="1" applyNumberFormat="1" applyFont="1" applyFill="1" applyBorder="1" applyAlignment="1">
      <alignment horizontal="right" vertical="center" wrapText="1"/>
    </xf>
    <xf numFmtId="169" fontId="4" fillId="5" borderId="0" xfId="1" applyNumberFormat="1" applyFont="1" applyFill="1" applyBorder="1" applyAlignment="1">
      <alignment horizontal="right" wrapText="1"/>
    </xf>
    <xf numFmtId="169" fontId="4" fillId="5" borderId="1" xfId="1" applyNumberFormat="1" applyFont="1" applyFill="1" applyBorder="1" applyAlignment="1">
      <alignment horizontal="right" wrapText="1"/>
    </xf>
    <xf numFmtId="169" fontId="4" fillId="5" borderId="3" xfId="1" applyNumberFormat="1" applyFont="1" applyFill="1" applyBorder="1" applyAlignment="1">
      <alignment horizontal="right" vertical="center" wrapText="1"/>
    </xf>
    <xf numFmtId="169" fontId="4" fillId="5" borderId="0" xfId="1" applyNumberFormat="1" applyFont="1" applyFill="1" applyBorder="1" applyAlignment="1">
      <alignment horizontal="right" vertical="center" wrapText="1"/>
    </xf>
    <xf numFmtId="169" fontId="4" fillId="5" borderId="0" xfId="1" applyNumberFormat="1" applyFont="1" applyFill="1" applyBorder="1" applyAlignment="1">
      <alignment horizontal="right" vertical="top" wrapText="1"/>
    </xf>
    <xf numFmtId="170" fontId="22" fillId="0" borderId="0" xfId="1" applyNumberFormat="1" applyFont="1" applyFill="1" applyBorder="1"/>
    <xf numFmtId="169" fontId="22" fillId="0" borderId="0" xfId="1" applyNumberFormat="1" applyFont="1" applyFill="1" applyBorder="1"/>
    <xf numFmtId="170" fontId="22" fillId="0" borderId="0" xfId="1" applyNumberFormat="1" applyFont="1" applyFill="1"/>
    <xf numFmtId="0" fontId="23" fillId="0" borderId="0" xfId="0" applyFont="1"/>
    <xf numFmtId="41" fontId="23" fillId="0" borderId="0" xfId="0" applyNumberFormat="1" applyFont="1"/>
    <xf numFmtId="169" fontId="23" fillId="0" borderId="0" xfId="0" applyNumberFormat="1" applyFont="1"/>
    <xf numFmtId="167" fontId="22" fillId="0" borderId="0" xfId="24" applyFont="1" applyAlignment="1">
      <alignment horizontal="left" wrapText="1"/>
    </xf>
    <xf numFmtId="170" fontId="22" fillId="0" borderId="0" xfId="20" applyNumberFormat="1" applyFont="1" applyFill="1" applyBorder="1"/>
    <xf numFmtId="171" fontId="22" fillId="0" borderId="0" xfId="25" applyNumberFormat="1" applyFont="1" applyFill="1" applyBorder="1"/>
    <xf numFmtId="0" fontId="22" fillId="0" borderId="0" xfId="0" applyFont="1"/>
    <xf numFmtId="169" fontId="22" fillId="0" borderId="0" xfId="0" applyNumberFormat="1" applyFont="1" applyAlignment="1">
      <alignment vertical="center"/>
    </xf>
    <xf numFmtId="41" fontId="22" fillId="0" borderId="0" xfId="0" applyNumberFormat="1" applyFont="1"/>
    <xf numFmtId="41" fontId="22" fillId="0" borderId="0" xfId="0" applyNumberFormat="1" applyFont="1" applyAlignment="1">
      <alignment horizontal="left" indent="1"/>
    </xf>
    <xf numFmtId="171" fontId="22" fillId="0" borderId="0" xfId="25" applyNumberFormat="1" applyFont="1"/>
    <xf numFmtId="43" fontId="22" fillId="0" borderId="0" xfId="1" applyFont="1"/>
    <xf numFmtId="9" fontId="22" fillId="0" borderId="0" xfId="25" applyFont="1"/>
    <xf numFmtId="177" fontId="22" fillId="0" borderId="0" xfId="25" applyNumberFormat="1" applyFont="1"/>
    <xf numFmtId="165" fontId="23" fillId="0" borderId="0" xfId="0" applyNumberFormat="1" applyFont="1"/>
    <xf numFmtId="165" fontId="22" fillId="0" borderId="0" xfId="23" applyNumberFormat="1" applyFont="1" applyFill="1" applyBorder="1" applyAlignment="1" applyProtection="1"/>
    <xf numFmtId="170" fontId="22" fillId="0" borderId="0" xfId="1" applyNumberFormat="1" applyFont="1" applyFill="1" applyBorder="1" applyAlignment="1" applyProtection="1"/>
    <xf numFmtId="0" fontId="6" fillId="0" borderId="0" xfId="0" applyFont="1"/>
    <xf numFmtId="170" fontId="4" fillId="5" borderId="10" xfId="26" applyNumberFormat="1" applyFont="1" applyFill="1" applyBorder="1"/>
    <xf numFmtId="170" fontId="6" fillId="0" borderId="9" xfId="26" applyNumberFormat="1" applyFont="1" applyFill="1" applyBorder="1"/>
    <xf numFmtId="170" fontId="6" fillId="0" borderId="9" xfId="26" applyNumberFormat="1" applyFont="1" applyFill="1" applyBorder="1" applyAlignment="1">
      <alignment vertical="top" wrapText="1"/>
    </xf>
    <xf numFmtId="170" fontId="4" fillId="0" borderId="9" xfId="26" applyNumberFormat="1" applyFont="1" applyFill="1" applyBorder="1"/>
    <xf numFmtId="170" fontId="6" fillId="0" borderId="9" xfId="26" applyNumberFormat="1" applyFont="1" applyFill="1" applyBorder="1" applyAlignment="1">
      <alignment horizontal="left" indent="1"/>
    </xf>
    <xf numFmtId="170" fontId="4" fillId="5" borderId="10" xfId="1" applyNumberFormat="1" applyFont="1" applyFill="1" applyBorder="1"/>
    <xf numFmtId="170" fontId="4" fillId="5" borderId="9" xfId="1" applyNumberFormat="1" applyFont="1" applyFill="1" applyBorder="1"/>
    <xf numFmtId="170" fontId="6" fillId="0" borderId="11" xfId="1" applyNumberFormat="1" applyFont="1" applyFill="1" applyBorder="1"/>
    <xf numFmtId="170" fontId="4" fillId="0" borderId="12" xfId="1" applyNumberFormat="1" applyFont="1" applyFill="1" applyBorder="1" applyAlignment="1" applyProtection="1">
      <alignment horizontal="centerContinuous"/>
    </xf>
    <xf numFmtId="169" fontId="4" fillId="0" borderId="11" xfId="1" quotePrefix="1" applyNumberFormat="1" applyFont="1" applyFill="1" applyBorder="1" applyAlignment="1" applyProtection="1">
      <alignment horizontal="center"/>
    </xf>
    <xf numFmtId="169" fontId="4" fillId="0" borderId="11" xfId="1" quotePrefix="1" applyNumberFormat="1" applyFont="1" applyFill="1" applyBorder="1" applyAlignment="1" applyProtection="1">
      <alignment horizontal="center" vertical="center"/>
    </xf>
    <xf numFmtId="169" fontId="4" fillId="0" borderId="11" xfId="1" quotePrefix="1" applyNumberFormat="1" applyFont="1" applyFill="1" applyBorder="1" applyAlignment="1" applyProtection="1">
      <alignment horizontal="center" vertical="top"/>
    </xf>
    <xf numFmtId="169" fontId="4" fillId="0" borderId="13" xfId="1" applyNumberFormat="1" applyFont="1" applyFill="1" applyBorder="1" applyAlignment="1">
      <alignment horizontal="center"/>
    </xf>
    <xf numFmtId="175" fontId="4" fillId="0" borderId="11" xfId="23" quotePrefix="1" applyNumberFormat="1" applyFont="1" applyFill="1" applyBorder="1" applyAlignment="1">
      <alignment horizontal="center"/>
    </xf>
    <xf numFmtId="170" fontId="4" fillId="5" borderId="14" xfId="1" applyNumberFormat="1" applyFont="1" applyFill="1" applyBorder="1" applyAlignment="1">
      <alignment horizontal="right" wrapText="1"/>
    </xf>
    <xf numFmtId="167" fontId="4" fillId="5" borderId="9" xfId="29" applyFont="1" applyFill="1" applyBorder="1"/>
    <xf numFmtId="0" fontId="6" fillId="0" borderId="9" xfId="0" applyFont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169" fontId="6" fillId="0" borderId="12" xfId="1" applyNumberFormat="1" applyFont="1" applyFill="1" applyBorder="1"/>
    <xf numFmtId="165" fontId="4" fillId="0" borderId="11" xfId="1" quotePrefix="1" applyNumberFormat="1" applyFont="1" applyFill="1" applyBorder="1" applyAlignment="1" applyProtection="1">
      <alignment horizontal="center"/>
    </xf>
    <xf numFmtId="165" fontId="4" fillId="0" borderId="11" xfId="1" applyNumberFormat="1" applyFont="1" applyFill="1" applyBorder="1" applyAlignment="1">
      <alignment horizontal="center"/>
    </xf>
    <xf numFmtId="175" fontId="4" fillId="0" borderId="15" xfId="23" quotePrefix="1" applyNumberFormat="1" applyFont="1" applyFill="1" applyBorder="1" applyAlignment="1">
      <alignment horizontal="center"/>
    </xf>
    <xf numFmtId="167" fontId="19" fillId="0" borderId="9" xfId="24" applyFont="1" applyBorder="1"/>
    <xf numFmtId="170" fontId="4" fillId="0" borderId="12" xfId="1" applyNumberFormat="1" applyFont="1" applyFill="1" applyBorder="1" applyAlignment="1" applyProtection="1">
      <alignment horizontal="center"/>
    </xf>
    <xf numFmtId="170" fontId="4" fillId="0" borderId="11" xfId="1" quotePrefix="1" applyNumberFormat="1" applyFont="1" applyFill="1" applyBorder="1" applyAlignment="1" applyProtection="1">
      <alignment horizontal="center"/>
    </xf>
    <xf numFmtId="170" fontId="4" fillId="0" borderId="11" xfId="1" quotePrefix="1" applyNumberFormat="1" applyFont="1" applyFill="1" applyBorder="1" applyAlignment="1">
      <alignment horizontal="center"/>
    </xf>
    <xf numFmtId="170" fontId="6" fillId="0" borderId="9" xfId="1" applyNumberFormat="1" applyFont="1" applyFill="1" applyBorder="1"/>
    <xf numFmtId="176" fontId="4" fillId="0" borderId="11" xfId="32" applyNumberFormat="1" applyFont="1" applyFill="1" applyBorder="1" applyAlignment="1" applyProtection="1">
      <alignment horizontal="center" vertical="center" wrapText="1"/>
    </xf>
    <xf numFmtId="0" fontId="4" fillId="5" borderId="16" xfId="36" applyFont="1" applyFill="1" applyBorder="1" applyAlignment="1">
      <alignment horizontal="left" vertical="top" wrapText="1"/>
    </xf>
    <xf numFmtId="178" fontId="4" fillId="5" borderId="17" xfId="1" applyNumberFormat="1" applyFont="1" applyFill="1" applyBorder="1" applyAlignment="1">
      <alignment horizontal="right" vertical="center" wrapText="1"/>
    </xf>
    <xf numFmtId="41" fontId="1" fillId="3" borderId="0" xfId="2" applyFont="1" applyFill="1" applyAlignment="1">
      <alignment vertical="center"/>
    </xf>
    <xf numFmtId="176" fontId="1" fillId="3" borderId="0" xfId="2" applyNumberFormat="1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41" fontId="4" fillId="5" borderId="0" xfId="2" applyFont="1" applyFill="1" applyBorder="1" applyAlignment="1" applyProtection="1">
      <alignment horizontal="right" vertical="center" wrapText="1"/>
    </xf>
    <xf numFmtId="176" fontId="4" fillId="5" borderId="5" xfId="2" applyNumberFormat="1" applyFont="1" applyFill="1" applyBorder="1" applyAlignment="1" applyProtection="1">
      <alignment horizontal="right" vertical="center" wrapText="1"/>
    </xf>
    <xf numFmtId="176" fontId="4" fillId="5" borderId="0" xfId="2" applyNumberFormat="1" applyFont="1" applyFill="1" applyBorder="1" applyAlignment="1" applyProtection="1">
      <alignment horizontal="right" vertical="center" wrapText="1"/>
    </xf>
    <xf numFmtId="166" fontId="4" fillId="5" borderId="0" xfId="1" applyNumberFormat="1" applyFont="1" applyFill="1" applyBorder="1" applyAlignment="1">
      <alignment horizontal="right" vertical="center" wrapText="1"/>
    </xf>
    <xf numFmtId="178" fontId="4" fillId="5" borderId="0" xfId="1" applyNumberFormat="1" applyFont="1" applyFill="1" applyBorder="1" applyAlignment="1">
      <alignment horizontal="right" vertical="center" wrapText="1"/>
    </xf>
    <xf numFmtId="0" fontId="24" fillId="0" borderId="0" xfId="0" applyFont="1"/>
    <xf numFmtId="3" fontId="4" fillId="5" borderId="9" xfId="0" applyNumberFormat="1" applyFont="1" applyFill="1" applyBorder="1" applyAlignment="1">
      <alignment horizontal="right" wrapText="1"/>
    </xf>
    <xf numFmtId="178" fontId="4" fillId="5" borderId="0" xfId="0" applyNumberFormat="1" applyFont="1" applyFill="1" applyAlignment="1">
      <alignment horizontal="right" wrapText="1"/>
    </xf>
    <xf numFmtId="4" fontId="24" fillId="0" borderId="0" xfId="25" applyNumberFormat="1" applyFont="1"/>
    <xf numFmtId="4" fontId="24" fillId="0" borderId="0" xfId="0" applyNumberFormat="1" applyFont="1"/>
    <xf numFmtId="170" fontId="4" fillId="6" borderId="0" xfId="1" applyNumberFormat="1" applyFont="1" applyFill="1" applyBorder="1"/>
    <xf numFmtId="170" fontId="4" fillId="6" borderId="9" xfId="26" applyNumberFormat="1" applyFont="1" applyFill="1" applyBorder="1" applyAlignment="1">
      <alignment horizontal="left" indent="1"/>
    </xf>
    <xf numFmtId="169" fontId="4" fillId="6" borderId="0" xfId="20" applyNumberFormat="1" applyFont="1" applyFill="1" applyBorder="1" applyAlignment="1">
      <alignment horizontal="right" vertical="center" wrapText="1"/>
    </xf>
    <xf numFmtId="169" fontId="4" fillId="6" borderId="1" xfId="1" applyNumberFormat="1" applyFont="1" applyFill="1" applyBorder="1" applyAlignment="1">
      <alignment horizontal="right" vertical="center" wrapText="1"/>
    </xf>
    <xf numFmtId="170" fontId="4" fillId="6" borderId="0" xfId="1" applyNumberFormat="1" applyFont="1" applyFill="1" applyBorder="1" applyAlignment="1">
      <alignment horizontal="right" wrapText="1"/>
    </xf>
    <xf numFmtId="169" fontId="6" fillId="0" borderId="0" xfId="1" applyNumberFormat="1" applyFont="1" applyFill="1" applyBorder="1"/>
    <xf numFmtId="41" fontId="21" fillId="0" borderId="0" xfId="0" applyNumberFormat="1" applyFont="1"/>
    <xf numFmtId="43" fontId="21" fillId="0" borderId="0" xfId="1" applyFont="1"/>
    <xf numFmtId="170" fontId="4" fillId="5" borderId="20" xfId="1" applyNumberFormat="1" applyFont="1" applyFill="1" applyBorder="1"/>
    <xf numFmtId="170" fontId="4" fillId="5" borderId="21" xfId="26" applyNumberFormat="1" applyFont="1" applyFill="1" applyBorder="1"/>
    <xf numFmtId="169" fontId="4" fillId="5" borderId="20" xfId="1" applyNumberFormat="1" applyFont="1" applyFill="1" applyBorder="1" applyAlignment="1">
      <alignment horizontal="right" wrapText="1"/>
    </xf>
    <xf numFmtId="169" fontId="4" fillId="5" borderId="22" xfId="1" applyNumberFormat="1" applyFont="1" applyFill="1" applyBorder="1" applyAlignment="1">
      <alignment horizontal="right" wrapText="1"/>
    </xf>
    <xf numFmtId="170" fontId="4" fillId="5" borderId="20" xfId="1" applyNumberFormat="1" applyFont="1" applyFill="1" applyBorder="1" applyAlignment="1">
      <alignment horizontal="right" wrapText="1"/>
    </xf>
    <xf numFmtId="178" fontId="4" fillId="5" borderId="24" xfId="1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169" fontId="25" fillId="0" borderId="0" xfId="0" applyNumberFormat="1" applyFont="1"/>
    <xf numFmtId="0" fontId="25" fillId="0" borderId="0" xfId="0" applyFont="1"/>
    <xf numFmtId="0" fontId="4" fillId="5" borderId="23" xfId="36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wrapText="1"/>
    </xf>
    <xf numFmtId="176" fontId="4" fillId="0" borderId="19" xfId="2" applyNumberFormat="1" applyFont="1" applyFill="1" applyBorder="1" applyAlignment="1" applyProtection="1">
      <alignment horizontal="center" vertical="center" wrapText="1"/>
    </xf>
    <xf numFmtId="3" fontId="26" fillId="0" borderId="0" xfId="0" applyNumberFormat="1" applyFont="1"/>
    <xf numFmtId="3" fontId="17" fillId="5" borderId="0" xfId="0" applyNumberFormat="1" applyFont="1" applyFill="1"/>
    <xf numFmtId="3" fontId="17" fillId="5" borderId="0" xfId="0" applyNumberFormat="1" applyFont="1" applyFill="1" applyAlignment="1">
      <alignment horizontal="right" wrapText="1"/>
    </xf>
    <xf numFmtId="178" fontId="17" fillId="5" borderId="0" xfId="0" applyNumberFormat="1" applyFont="1" applyFill="1" applyAlignment="1">
      <alignment horizontal="right" wrapText="1"/>
    </xf>
    <xf numFmtId="0" fontId="17" fillId="5" borderId="9" xfId="0" applyFont="1" applyFill="1" applyBorder="1" applyAlignment="1">
      <alignment horizontal="left"/>
    </xf>
    <xf numFmtId="178" fontId="4" fillId="0" borderId="0" xfId="0" applyNumberFormat="1" applyFont="1" applyAlignment="1">
      <alignment horizontal="right" wrapText="1"/>
    </xf>
    <xf numFmtId="3" fontId="1" fillId="0" borderId="9" xfId="0" applyNumberFormat="1" applyFont="1" applyBorder="1" applyAlignment="1">
      <alignment horizontal="right" wrapText="1"/>
    </xf>
    <xf numFmtId="178" fontId="1" fillId="0" borderId="0" xfId="0" applyNumberFormat="1" applyFont="1" applyAlignment="1">
      <alignment horizontal="right" wrapText="1"/>
    </xf>
    <xf numFmtId="3" fontId="4" fillId="0" borderId="9" xfId="0" applyNumberFormat="1" applyFont="1" applyBorder="1" applyAlignment="1">
      <alignment horizontal="right" wrapText="1"/>
    </xf>
    <xf numFmtId="3" fontId="1" fillId="0" borderId="9" xfId="0" applyNumberFormat="1" applyFont="1" applyBorder="1"/>
    <xf numFmtId="0" fontId="17" fillId="5" borderId="9" xfId="0" applyFont="1" applyFill="1" applyBorder="1" applyAlignment="1">
      <alignment horizontal="left" indent="3"/>
    </xf>
    <xf numFmtId="0" fontId="26" fillId="0" borderId="9" xfId="0" applyFont="1" applyBorder="1" applyAlignment="1">
      <alignment horizontal="left" indent="4"/>
    </xf>
    <xf numFmtId="0" fontId="17" fillId="5" borderId="9" xfId="0" applyFont="1" applyFill="1" applyBorder="1" applyAlignment="1">
      <alignment horizontal="left" indent="1"/>
    </xf>
    <xf numFmtId="3" fontId="17" fillId="5" borderId="9" xfId="0" applyNumberFormat="1" applyFont="1" applyFill="1" applyBorder="1" applyAlignment="1">
      <alignment horizontal="right" wrapText="1"/>
    </xf>
    <xf numFmtId="0" fontId="17" fillId="5" borderId="9" xfId="0" applyFont="1" applyFill="1" applyBorder="1" applyAlignment="1">
      <alignment horizontal="left" indent="2"/>
    </xf>
    <xf numFmtId="166" fontId="4" fillId="5" borderId="9" xfId="1" applyNumberFormat="1" applyFont="1" applyFill="1" applyBorder="1" applyAlignment="1">
      <alignment horizontal="right" vertical="center" wrapText="1"/>
    </xf>
    <xf numFmtId="166" fontId="4" fillId="5" borderId="17" xfId="1" applyNumberFormat="1" applyFont="1" applyFill="1" applyBorder="1" applyAlignment="1">
      <alignment horizontal="right" vertical="center" wrapText="1"/>
    </xf>
    <xf numFmtId="178" fontId="17" fillId="0" borderId="0" xfId="0" applyNumberFormat="1" applyFont="1" applyAlignment="1">
      <alignment horizontal="right" wrapText="1"/>
    </xf>
    <xf numFmtId="0" fontId="17" fillId="0" borderId="9" xfId="0" applyFont="1" applyBorder="1" applyAlignment="1">
      <alignment horizontal="left" indent="1"/>
    </xf>
    <xf numFmtId="3" fontId="17" fillId="0" borderId="0" xfId="0" applyNumberFormat="1" applyFont="1"/>
    <xf numFmtId="3" fontId="17" fillId="0" borderId="9" xfId="0" applyNumberFormat="1" applyFont="1" applyBorder="1" applyAlignment="1">
      <alignment horizontal="right" wrapText="1"/>
    </xf>
    <xf numFmtId="0" fontId="6" fillId="0" borderId="0" xfId="0" applyFont="1" applyAlignment="1">
      <alignment vertical="top" wrapText="1"/>
    </xf>
    <xf numFmtId="169" fontId="6" fillId="0" borderId="0" xfId="0" applyNumberFormat="1" applyFont="1"/>
    <xf numFmtId="170" fontId="6" fillId="3" borderId="0" xfId="1" applyNumberFormat="1" applyFont="1" applyFill="1" applyBorder="1"/>
    <xf numFmtId="170" fontId="4" fillId="3" borderId="0" xfId="1" applyNumberFormat="1" applyFont="1" applyFill="1" applyBorder="1" applyAlignment="1" applyProtection="1">
      <alignment horizontal="center" vertical="center"/>
    </xf>
    <xf numFmtId="170" fontId="6" fillId="3" borderId="11" xfId="1" applyNumberFormat="1" applyFont="1" applyFill="1" applyBorder="1"/>
    <xf numFmtId="170" fontId="4" fillId="3" borderId="12" xfId="1" applyNumberFormat="1" applyFont="1" applyFill="1" applyBorder="1" applyAlignment="1" applyProtection="1">
      <alignment horizontal="center"/>
    </xf>
    <xf numFmtId="169" fontId="4" fillId="3" borderId="11" xfId="1" quotePrefix="1" applyNumberFormat="1" applyFont="1" applyFill="1" applyBorder="1" applyAlignment="1" applyProtection="1">
      <alignment horizontal="center"/>
    </xf>
    <xf numFmtId="170" fontId="4" fillId="3" borderId="11" xfId="1" quotePrefix="1" applyNumberFormat="1" applyFont="1" applyFill="1" applyBorder="1" applyAlignment="1" applyProtection="1">
      <alignment horizontal="center"/>
    </xf>
    <xf numFmtId="170" fontId="4" fillId="3" borderId="11" xfId="1" quotePrefix="1" applyNumberFormat="1" applyFont="1" applyFill="1" applyBorder="1" applyAlignment="1">
      <alignment horizontal="center"/>
    </xf>
    <xf numFmtId="170" fontId="4" fillId="5" borderId="27" xfId="1" applyNumberFormat="1" applyFont="1" applyFill="1" applyBorder="1"/>
    <xf numFmtId="170" fontId="6" fillId="3" borderId="9" xfId="26" applyNumberFormat="1" applyFont="1" applyFill="1" applyBorder="1"/>
    <xf numFmtId="41" fontId="6" fillId="3" borderId="0" xfId="2" applyFont="1" applyFill="1" applyBorder="1" applyAlignment="1">
      <alignment horizontal="right" wrapText="1"/>
    </xf>
    <xf numFmtId="170" fontId="6" fillId="3" borderId="0" xfId="1" applyNumberFormat="1" applyFont="1" applyFill="1" applyBorder="1" applyAlignment="1">
      <alignment horizontal="right" wrapText="1"/>
    </xf>
    <xf numFmtId="170" fontId="6" fillId="7" borderId="0" xfId="1" applyNumberFormat="1" applyFont="1" applyFill="1" applyBorder="1"/>
    <xf numFmtId="41" fontId="6" fillId="7" borderId="0" xfId="2" applyFont="1" applyFill="1" applyBorder="1" applyAlignment="1">
      <alignment horizontal="right" wrapText="1"/>
    </xf>
    <xf numFmtId="170" fontId="6" fillId="7" borderId="0" xfId="1" applyNumberFormat="1" applyFont="1" applyFill="1" applyBorder="1" applyAlignment="1">
      <alignment horizontal="right" wrapText="1"/>
    </xf>
    <xf numFmtId="0" fontId="6" fillId="3" borderId="0" xfId="0" applyFont="1" applyFill="1"/>
    <xf numFmtId="41" fontId="6" fillId="3" borderId="0" xfId="2" applyFont="1" applyFill="1" applyBorder="1" applyAlignment="1">
      <alignment horizontal="right" vertical="center" wrapText="1"/>
    </xf>
    <xf numFmtId="170" fontId="6" fillId="3" borderId="0" xfId="1" applyNumberFormat="1" applyFont="1" applyFill="1" applyBorder="1" applyAlignment="1">
      <alignment horizontal="right" vertical="center" wrapText="1"/>
    </xf>
    <xf numFmtId="170" fontId="6" fillId="3" borderId="0" xfId="1" applyNumberFormat="1" applyFont="1" applyFill="1" applyBorder="1" applyAlignment="1">
      <alignment vertical="center"/>
    </xf>
    <xf numFmtId="170" fontId="6" fillId="3" borderId="9" xfId="26" applyNumberFormat="1" applyFont="1" applyFill="1" applyBorder="1" applyAlignment="1">
      <alignment vertical="center" wrapText="1"/>
    </xf>
    <xf numFmtId="170" fontId="6" fillId="5" borderId="0" xfId="1" applyNumberFormat="1" applyFont="1" applyFill="1" applyBorder="1"/>
    <xf numFmtId="170" fontId="4" fillId="5" borderId="9" xfId="26" applyNumberFormat="1" applyFont="1" applyFill="1" applyBorder="1"/>
    <xf numFmtId="170" fontId="6" fillId="3" borderId="9" xfId="26" applyNumberFormat="1" applyFont="1" applyFill="1" applyBorder="1" applyAlignment="1">
      <alignment horizontal="left" indent="1"/>
    </xf>
    <xf numFmtId="170" fontId="6" fillId="7" borderId="9" xfId="26" applyNumberFormat="1" applyFont="1" applyFill="1" applyBorder="1" applyAlignment="1">
      <alignment horizontal="left" indent="1"/>
    </xf>
    <xf numFmtId="167" fontId="6" fillId="0" borderId="8" xfId="24" applyFont="1" applyBorder="1" applyAlignment="1">
      <alignment shrinkToFit="1"/>
    </xf>
    <xf numFmtId="167" fontId="6" fillId="0" borderId="0" xfId="24" applyFont="1" applyAlignment="1">
      <alignment shrinkToFit="1"/>
    </xf>
    <xf numFmtId="170" fontId="4" fillId="5" borderId="9" xfId="1" applyNumberFormat="1" applyFont="1" applyFill="1" applyBorder="1" applyAlignment="1">
      <alignment horizontal="left"/>
    </xf>
    <xf numFmtId="0" fontId="31" fillId="3" borderId="0" xfId="0" applyFont="1" applyFill="1"/>
    <xf numFmtId="41" fontId="4" fillId="3" borderId="0" xfId="2" applyFont="1" applyFill="1" applyBorder="1" applyAlignment="1">
      <alignment horizontal="right" wrapText="1"/>
    </xf>
    <xf numFmtId="178" fontId="4" fillId="3" borderId="0" xfId="1" applyNumberFormat="1" applyFont="1" applyFill="1" applyBorder="1" applyAlignment="1">
      <alignment horizontal="right" wrapText="1"/>
    </xf>
    <xf numFmtId="178" fontId="6" fillId="3" borderId="0" xfId="1" applyNumberFormat="1" applyFont="1" applyFill="1" applyBorder="1" applyAlignment="1">
      <alignment horizontal="right" wrapText="1"/>
    </xf>
    <xf numFmtId="170" fontId="6" fillId="3" borderId="9" xfId="26" applyNumberFormat="1" applyFont="1" applyFill="1" applyBorder="1" applyAlignment="1">
      <alignment vertical="top" wrapText="1"/>
    </xf>
    <xf numFmtId="169" fontId="6" fillId="3" borderId="0" xfId="20" applyNumberFormat="1" applyFont="1" applyFill="1" applyBorder="1" applyAlignment="1">
      <alignment horizontal="right" wrapText="1"/>
    </xf>
    <xf numFmtId="169" fontId="6" fillId="3" borderId="1" xfId="1" applyNumberFormat="1" applyFont="1" applyFill="1" applyBorder="1" applyAlignment="1">
      <alignment horizontal="right" wrapText="1"/>
    </xf>
    <xf numFmtId="169" fontId="6" fillId="3" borderId="0" xfId="20" applyNumberFormat="1" applyFont="1" applyFill="1" applyBorder="1" applyAlignment="1">
      <alignment horizontal="right" vertical="center" wrapText="1"/>
    </xf>
    <xf numFmtId="170" fontId="6" fillId="3" borderId="0" xfId="1" applyNumberFormat="1" applyFont="1" applyFill="1" applyBorder="1" applyAlignment="1">
      <alignment vertical="top" wrapText="1"/>
    </xf>
    <xf numFmtId="169" fontId="6" fillId="3" borderId="1" xfId="1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170" fontId="6" fillId="5" borderId="0" xfId="1" applyNumberFormat="1" applyFont="1" applyFill="1" applyBorder="1" applyAlignment="1">
      <alignment horizontal="right" wrapText="1"/>
    </xf>
    <xf numFmtId="41" fontId="7" fillId="3" borderId="0" xfId="2" applyFont="1" applyFill="1"/>
    <xf numFmtId="172" fontId="7" fillId="3" borderId="0" xfId="0" applyNumberFormat="1" applyFont="1" applyFill="1"/>
    <xf numFmtId="169" fontId="7" fillId="3" borderId="0" xfId="0" applyNumberFormat="1" applyFont="1" applyFill="1"/>
    <xf numFmtId="10" fontId="7" fillId="3" borderId="0" xfId="25" applyNumberFormat="1" applyFont="1" applyFill="1"/>
    <xf numFmtId="9" fontId="7" fillId="3" borderId="0" xfId="25" applyFont="1" applyFill="1"/>
    <xf numFmtId="0" fontId="7" fillId="3" borderId="0" xfId="0" applyFont="1" applyFill="1" applyAlignment="1">
      <alignment vertical="top" wrapText="1"/>
    </xf>
    <xf numFmtId="9" fontId="7" fillId="3" borderId="0" xfId="25" applyFont="1" applyFill="1" applyAlignment="1">
      <alignment vertical="top" wrapText="1"/>
    </xf>
    <xf numFmtId="41" fontId="6" fillId="3" borderId="1" xfId="2" applyFont="1" applyFill="1" applyBorder="1" applyAlignment="1">
      <alignment horizontal="right" wrapText="1"/>
    </xf>
    <xf numFmtId="176" fontId="6" fillId="3" borderId="0" xfId="2" applyNumberFormat="1" applyFont="1" applyFill="1" applyBorder="1" applyAlignment="1">
      <alignment horizontal="right" wrapText="1"/>
    </xf>
    <xf numFmtId="41" fontId="6" fillId="3" borderId="1" xfId="2" applyFont="1" applyFill="1" applyBorder="1" applyAlignment="1">
      <alignment horizontal="right" vertical="center" wrapText="1"/>
    </xf>
    <xf numFmtId="176" fontId="6" fillId="3" borderId="0" xfId="2" applyNumberFormat="1" applyFont="1" applyFill="1" applyBorder="1" applyAlignment="1">
      <alignment horizontal="right" vertical="center" wrapText="1"/>
    </xf>
    <xf numFmtId="0" fontId="21" fillId="3" borderId="0" xfId="0" applyFont="1" applyFill="1"/>
    <xf numFmtId="41" fontId="6" fillId="3" borderId="0" xfId="2" applyFont="1" applyFill="1" applyBorder="1" applyAlignment="1">
      <alignment horizontal="right" vertical="top" wrapText="1"/>
    </xf>
    <xf numFmtId="0" fontId="1" fillId="3" borderId="0" xfId="0" applyFont="1" applyFill="1"/>
    <xf numFmtId="170" fontId="4" fillId="0" borderId="2" xfId="1" applyNumberFormat="1" applyFont="1" applyFill="1" applyBorder="1" applyAlignment="1" applyProtection="1">
      <alignment horizontal="center" vertical="top"/>
    </xf>
    <xf numFmtId="170" fontId="4" fillId="0" borderId="0" xfId="20" applyNumberFormat="1" applyFont="1" applyFill="1" applyBorder="1" applyAlignment="1" applyProtection="1">
      <alignment horizontal="center"/>
    </xf>
    <xf numFmtId="170" fontId="6" fillId="0" borderId="0" xfId="20" applyNumberFormat="1" applyFont="1" applyFill="1" applyBorder="1" applyAlignment="1" applyProtection="1">
      <alignment horizontal="center"/>
    </xf>
    <xf numFmtId="170" fontId="4" fillId="0" borderId="9" xfId="1" applyNumberFormat="1" applyFont="1" applyFill="1" applyBorder="1" applyAlignment="1" applyProtection="1">
      <alignment horizontal="left" vertical="center" wrapText="1"/>
    </xf>
    <xf numFmtId="169" fontId="4" fillId="0" borderId="0" xfId="21" applyNumberFormat="1" applyFont="1" applyFill="1" applyBorder="1" applyAlignment="1" applyProtection="1">
      <alignment horizontal="center" vertical="center" wrapText="1"/>
    </xf>
    <xf numFmtId="169" fontId="4" fillId="0" borderId="1" xfId="22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22" fillId="0" borderId="0" xfId="0" applyFont="1" applyAlignment="1">
      <alignment horizontal="center"/>
    </xf>
    <xf numFmtId="170" fontId="4" fillId="0" borderId="0" xfId="1" applyNumberFormat="1" applyFont="1" applyFill="1" applyBorder="1" applyAlignment="1" applyProtection="1">
      <alignment horizontal="center"/>
    </xf>
    <xf numFmtId="170" fontId="6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top" wrapText="1"/>
    </xf>
    <xf numFmtId="170" fontId="4" fillId="0" borderId="0" xfId="1" applyNumberFormat="1" applyFont="1" applyAlignment="1" applyProtection="1">
      <alignment horizontal="center"/>
    </xf>
    <xf numFmtId="170" fontId="6" fillId="0" borderId="0" xfId="1" applyNumberFormat="1" applyFont="1" applyAlignment="1" applyProtection="1">
      <alignment horizontal="center"/>
    </xf>
    <xf numFmtId="175" fontId="4" fillId="0" borderId="6" xfId="1" applyNumberFormat="1" applyFont="1" applyFill="1" applyBorder="1" applyAlignment="1" applyProtection="1">
      <alignment horizontal="center"/>
    </xf>
    <xf numFmtId="175" fontId="4" fillId="0" borderId="4" xfId="1" applyNumberFormat="1" applyFont="1" applyFill="1" applyBorder="1" applyAlignment="1" applyProtection="1">
      <alignment horizontal="center"/>
    </xf>
    <xf numFmtId="167" fontId="4" fillId="0" borderId="0" xfId="28" applyFont="1" applyAlignment="1">
      <alignment horizontal="center"/>
    </xf>
    <xf numFmtId="169" fontId="4" fillId="0" borderId="0" xfId="28" applyNumberFormat="1" applyFont="1" applyAlignment="1">
      <alignment horizontal="center"/>
    </xf>
    <xf numFmtId="167" fontId="9" fillId="0" borderId="0" xfId="28" applyFont="1" applyAlignment="1">
      <alignment horizontal="center"/>
    </xf>
    <xf numFmtId="165" fontId="4" fillId="0" borderId="9" xfId="22" applyNumberFormat="1" applyFont="1" applyFill="1" applyBorder="1" applyAlignment="1" applyProtection="1">
      <alignment horizontal="left" vertical="center" wrapText="1"/>
    </xf>
    <xf numFmtId="165" fontId="4" fillId="0" borderId="0" xfId="22" applyNumberFormat="1" applyFont="1" applyFill="1" applyBorder="1" applyAlignment="1" applyProtection="1">
      <alignment horizontal="center" vertical="center" wrapText="1"/>
    </xf>
    <xf numFmtId="176" fontId="4" fillId="0" borderId="25" xfId="32" applyNumberFormat="1" applyFont="1" applyFill="1" applyBorder="1" applyAlignment="1" applyProtection="1">
      <alignment horizontal="center" vertical="center" wrapText="1"/>
    </xf>
    <xf numFmtId="176" fontId="4" fillId="0" borderId="26" xfId="32" applyNumberFormat="1" applyFont="1" applyFill="1" applyBorder="1" applyAlignment="1" applyProtection="1">
      <alignment horizontal="center" vertical="center" wrapText="1"/>
    </xf>
    <xf numFmtId="41" fontId="17" fillId="0" borderId="0" xfId="2" applyFont="1" applyFill="1" applyBorder="1" applyAlignment="1">
      <alignment horizontal="center" vertical="top" wrapText="1"/>
    </xf>
    <xf numFmtId="176" fontId="17" fillId="0" borderId="0" xfId="2" applyNumberFormat="1" applyFont="1" applyFill="1" applyBorder="1" applyAlignment="1">
      <alignment horizontal="center" vertical="top" wrapText="1"/>
    </xf>
    <xf numFmtId="167" fontId="4" fillId="0" borderId="0" xfId="28" applyFont="1" applyAlignment="1">
      <alignment horizontal="center" wrapText="1"/>
    </xf>
    <xf numFmtId="176" fontId="4" fillId="0" borderId="0" xfId="28" applyNumberFormat="1" applyFont="1" applyAlignment="1">
      <alignment horizontal="center" wrapText="1"/>
    </xf>
    <xf numFmtId="167" fontId="9" fillId="0" borderId="0" xfId="28" applyFont="1" applyAlignment="1">
      <alignment horizontal="center" wrapText="1"/>
    </xf>
    <xf numFmtId="176" fontId="9" fillId="0" borderId="0" xfId="28" applyNumberFormat="1" applyFont="1" applyAlignment="1">
      <alignment horizontal="center" wrapText="1"/>
    </xf>
    <xf numFmtId="41" fontId="4" fillId="0" borderId="9" xfId="2" applyFont="1" applyFill="1" applyBorder="1" applyAlignment="1">
      <alignment horizontal="left" vertical="center" wrapText="1"/>
    </xf>
    <xf numFmtId="41" fontId="4" fillId="0" borderId="12" xfId="2" applyFont="1" applyFill="1" applyBorder="1" applyAlignment="1">
      <alignment horizontal="left" vertical="center" wrapText="1"/>
    </xf>
    <xf numFmtId="41" fontId="4" fillId="0" borderId="18" xfId="2" applyFont="1" applyFill="1" applyBorder="1" applyAlignment="1" applyProtection="1">
      <alignment horizontal="center" vertical="center" wrapText="1"/>
    </xf>
    <xf numFmtId="41" fontId="4" fillId="0" borderId="19" xfId="2" applyFont="1" applyFill="1" applyBorder="1" applyAlignment="1" applyProtection="1">
      <alignment horizontal="center" vertical="center" wrapText="1"/>
    </xf>
    <xf numFmtId="41" fontId="4" fillId="0" borderId="0" xfId="2" applyFont="1" applyFill="1" applyBorder="1" applyAlignment="1" applyProtection="1">
      <alignment horizontal="center" vertical="center" wrapText="1"/>
    </xf>
    <xf numFmtId="41" fontId="4" fillId="0" borderId="11" xfId="2" applyFont="1" applyFill="1" applyBorder="1" applyAlignment="1" applyProtection="1">
      <alignment horizontal="center" vertical="center" wrapText="1"/>
    </xf>
    <xf numFmtId="41" fontId="4" fillId="0" borderId="9" xfId="2" applyFont="1" applyFill="1" applyBorder="1" applyAlignment="1" applyProtection="1">
      <alignment horizontal="center" vertical="center" wrapText="1"/>
    </xf>
    <xf numFmtId="170" fontId="4" fillId="0" borderId="9" xfId="1" applyNumberFormat="1" applyFont="1" applyFill="1" applyBorder="1" applyAlignment="1" applyProtection="1">
      <alignment horizontal="left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horizontal="center" vertical="center" wrapText="1"/>
    </xf>
    <xf numFmtId="170" fontId="4" fillId="3" borderId="0" xfId="1" applyNumberFormat="1" applyFont="1" applyFill="1" applyBorder="1" applyAlignment="1" applyProtection="1">
      <alignment horizontal="center" vertical="center" wrapText="1"/>
    </xf>
    <xf numFmtId="169" fontId="4" fillId="3" borderId="0" xfId="1" applyNumberFormat="1" applyFont="1" applyFill="1" applyBorder="1" applyAlignment="1" applyProtection="1">
      <alignment horizontal="center" vertical="center"/>
    </xf>
    <xf numFmtId="169" fontId="4" fillId="3" borderId="18" xfId="33" applyNumberFormat="1" applyFont="1" applyFill="1" applyBorder="1" applyAlignment="1" applyProtection="1">
      <alignment horizontal="center" vertical="center" wrapText="1"/>
    </xf>
    <xf numFmtId="170" fontId="4" fillId="3" borderId="9" xfId="1" applyNumberFormat="1" applyFont="1" applyFill="1" applyBorder="1" applyAlignment="1" applyProtection="1">
      <alignment horizontal="left" vertical="center"/>
    </xf>
    <xf numFmtId="170" fontId="27" fillId="0" borderId="0" xfId="1" applyNumberFormat="1" applyFont="1" applyFill="1" applyBorder="1" applyAlignment="1" applyProtection="1">
      <alignment horizontal="center"/>
    </xf>
    <xf numFmtId="14" fontId="27" fillId="0" borderId="0" xfId="1" applyNumberFormat="1" applyFont="1" applyFill="1" applyBorder="1" applyAlignment="1" applyProtection="1">
      <alignment horizontal="center"/>
    </xf>
    <xf numFmtId="170" fontId="28" fillId="0" borderId="0" xfId="1" applyNumberFormat="1" applyFont="1" applyFill="1" applyBorder="1" applyAlignment="1" applyProtection="1">
      <alignment horizontal="center"/>
    </xf>
    <xf numFmtId="167" fontId="6" fillId="0" borderId="0" xfId="24" applyFont="1" applyAlignment="1">
      <alignment horizontal="left" shrinkToFit="1"/>
    </xf>
    <xf numFmtId="0" fontId="29" fillId="0" borderId="0" xfId="0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0" fontId="4" fillId="3" borderId="0" xfId="1" applyNumberFormat="1" applyFont="1" applyFill="1" applyBorder="1" applyAlignment="1" applyProtection="1">
      <alignment horizontal="center" vertical="center"/>
    </xf>
  </cellXfs>
  <cellStyles count="46">
    <cellStyle name="40% - Énfasis2 2" xfId="17" xr:uid="{00000000-0005-0000-0000-000000000000}"/>
    <cellStyle name="Estilo 1" xfId="3" xr:uid="{00000000-0005-0000-0000-000001000000}"/>
    <cellStyle name="Estilo 1 2" xfId="12" xr:uid="{00000000-0005-0000-0000-000002000000}"/>
    <cellStyle name="Millares" xfId="1" builtinId="3"/>
    <cellStyle name="Millares [0]" xfId="2" builtinId="6"/>
    <cellStyle name="Millares [0] 2" xfId="7" xr:uid="{00000000-0005-0000-0000-000005000000}"/>
    <cellStyle name="Millares [0] 2 2" xfId="38" xr:uid="{00000000-0005-0000-0000-000006000000}"/>
    <cellStyle name="Millares [0] 2 3" xfId="43" xr:uid="{00000000-0005-0000-0000-000007000000}"/>
    <cellStyle name="Millares [0] 3" xfId="37" xr:uid="{00000000-0005-0000-0000-000008000000}"/>
    <cellStyle name="Millares [0] 4" xfId="42" xr:uid="{00000000-0005-0000-0000-000009000000}"/>
    <cellStyle name="Millares 12" xfId="33" xr:uid="{00000000-0005-0000-0000-00000A000000}"/>
    <cellStyle name="Millares 13 2 2 4" xfId="31" xr:uid="{00000000-0005-0000-0000-00000B000000}"/>
    <cellStyle name="Millares 16" xfId="30" xr:uid="{00000000-0005-0000-0000-00000C000000}"/>
    <cellStyle name="Millares 2" xfId="11" xr:uid="{00000000-0005-0000-0000-00000D000000}"/>
    <cellStyle name="Millares 2 2" xfId="40" xr:uid="{00000000-0005-0000-0000-00000E000000}"/>
    <cellStyle name="Millares 2 2 2" xfId="8" xr:uid="{00000000-0005-0000-0000-00000F000000}"/>
    <cellStyle name="Millares 2 2 2 2" xfId="39" xr:uid="{00000000-0005-0000-0000-000010000000}"/>
    <cellStyle name="Millares 2 4" xfId="4" xr:uid="{00000000-0005-0000-0000-000011000000}"/>
    <cellStyle name="Millares 2 4 2" xfId="26" xr:uid="{00000000-0005-0000-0000-000012000000}"/>
    <cellStyle name="Millares 3" xfId="41" xr:uid="{00000000-0005-0000-0000-000013000000}"/>
    <cellStyle name="Millares 4" xfId="44" xr:uid="{00000000-0005-0000-0000-000014000000}"/>
    <cellStyle name="Millares 4 3" xfId="21" xr:uid="{00000000-0005-0000-0000-000015000000}"/>
    <cellStyle name="Millares 4 3 2" xfId="32" xr:uid="{00000000-0005-0000-0000-000016000000}"/>
    <cellStyle name="Millares 7 2" xfId="22" xr:uid="{00000000-0005-0000-0000-000017000000}"/>
    <cellStyle name="Millares 9" xfId="20" xr:uid="{00000000-0005-0000-0000-000018000000}"/>
    <cellStyle name="Millares_CIFRAS PAGINA WEB 1995 - 2003" xfId="24" xr:uid="{00000000-0005-0000-0000-000019000000}"/>
    <cellStyle name="Millares_Plano ejecucion principales programas julio 13 - Despues de consejo de ministros" xfId="23" xr:uid="{00000000-0005-0000-0000-00001A000000}"/>
    <cellStyle name="Nivel 1,2.3,5,6,9" xfId="13" xr:uid="{00000000-0005-0000-0000-00001B000000}"/>
    <cellStyle name="Nivel 4" xfId="15" xr:uid="{00000000-0005-0000-0000-00001C000000}"/>
    <cellStyle name="Nivel 7" xfId="16" xr:uid="{00000000-0005-0000-0000-00001D000000}"/>
    <cellStyle name="NIVEL 8" xfId="14" xr:uid="{00000000-0005-0000-0000-00001E000000}"/>
    <cellStyle name="Normal" xfId="0" builtinId="0"/>
    <cellStyle name="Normal 10 2" xfId="36" xr:uid="{00000000-0005-0000-0000-000020000000}"/>
    <cellStyle name="Normal 10 2 2 3" xfId="35" xr:uid="{00000000-0005-0000-0000-000021000000}"/>
    <cellStyle name="Normal 13 3" xfId="27" xr:uid="{00000000-0005-0000-0000-000022000000}"/>
    <cellStyle name="Normal 16 2 2 5" xfId="34" xr:uid="{00000000-0005-0000-0000-000023000000}"/>
    <cellStyle name="Normal 2" xfId="19" xr:uid="{00000000-0005-0000-0000-000024000000}"/>
    <cellStyle name="Normal 2 2" xfId="10" xr:uid="{00000000-0005-0000-0000-000025000000}"/>
    <cellStyle name="Normal 2 2 2" xfId="6" xr:uid="{00000000-0005-0000-0000-000026000000}"/>
    <cellStyle name="Normal 3" xfId="5" xr:uid="{00000000-0005-0000-0000-000027000000}"/>
    <cellStyle name="Normal 4" xfId="18" xr:uid="{00000000-0005-0000-0000-000028000000}"/>
    <cellStyle name="Normal 5" xfId="45" xr:uid="{00000000-0005-0000-0000-000029000000}"/>
    <cellStyle name="Normal_archivoplanoacumulado.junio.sacado.julio17-2007-sector" xfId="29" xr:uid="{00000000-0005-0000-0000-00002A000000}"/>
    <cellStyle name="Normal_Principales Programas 2007" xfId="28" xr:uid="{00000000-0005-0000-0000-00002C000000}"/>
    <cellStyle name="Porcentaje" xfId="25" builtinId="5"/>
    <cellStyle name="Porcentaje 2" xfId="9" xr:uid="{00000000-0005-0000-0000-00002E000000}"/>
  </cellStyles>
  <dxfs count="0"/>
  <tableStyles count="0" defaultTableStyle="TableStyleMedium2" defaultPivotStyle="PivotStyleLight16"/>
  <colors>
    <mruColors>
      <color rgb="FFB58B42"/>
      <color rgb="FF8B51BF"/>
      <color rgb="FFE7E6E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U40"/>
  <sheetViews>
    <sheetView showGridLines="0" tabSelected="1" zoomScaleNormal="100" workbookViewId="0">
      <selection activeCell="D39" sqref="D39"/>
    </sheetView>
  </sheetViews>
  <sheetFormatPr baseColWidth="10" defaultColWidth="50.28515625" defaultRowHeight="11.65" customHeight="1" x14ac:dyDescent="0.2"/>
  <cols>
    <col min="1" max="1" width="2.5703125" style="1" customWidth="1"/>
    <col min="2" max="2" width="34.140625" style="1" customWidth="1"/>
    <col min="3" max="3" width="12.7109375" style="1" customWidth="1"/>
    <col min="4" max="4" width="11.85546875" style="11" customWidth="1"/>
    <col min="5" max="5" width="9.5703125" style="1" bestFit="1" customWidth="1"/>
    <col min="6" max="6" width="7.85546875" style="12" customWidth="1"/>
    <col min="7" max="7" width="13.7109375" style="1" customWidth="1"/>
    <col min="8" max="8" width="11.7109375" style="1" bestFit="1" customWidth="1"/>
    <col min="9" max="9" width="11" style="1" bestFit="1" customWidth="1"/>
    <col min="10" max="10" width="10.42578125" style="1" bestFit="1" customWidth="1"/>
    <col min="11" max="11" width="11.85546875" style="1" bestFit="1" customWidth="1"/>
    <col min="12" max="12" width="10.5703125" style="1" bestFit="1" customWidth="1"/>
    <col min="13" max="13" width="11.42578125" style="96" customWidth="1"/>
    <col min="14" max="14" width="13.85546875" style="96" customWidth="1"/>
    <col min="15" max="15" width="10.85546875" style="96" bestFit="1" customWidth="1"/>
    <col min="16" max="16" width="11.85546875" style="96" bestFit="1" customWidth="1"/>
    <col min="17" max="17" width="9.5703125" style="96" bestFit="1" customWidth="1"/>
    <col min="18" max="21" width="7.140625" style="96" customWidth="1"/>
    <col min="22" max="16375" width="11.42578125" style="1" customWidth="1"/>
    <col min="16376" max="16376" width="9.7109375" style="1" customWidth="1"/>
    <col min="16377" max="16377" width="12.85546875" style="1" customWidth="1"/>
    <col min="16378" max="16378" width="8.140625" style="1" customWidth="1"/>
    <col min="16379" max="16380" width="9.7109375" style="1" customWidth="1"/>
    <col min="16381" max="16381" width="13.28515625" style="1" customWidth="1"/>
    <col min="16382" max="16382" width="19" style="1" customWidth="1"/>
    <col min="16383" max="16384" width="50.28515625" style="1"/>
  </cols>
  <sheetData>
    <row r="1" spans="1:21" ht="11.65" customHeight="1" x14ac:dyDescent="0.2">
      <c r="A1" s="236" t="s">
        <v>248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21" ht="11.65" customHeight="1" x14ac:dyDescent="0.2">
      <c r="A2" s="236" t="s">
        <v>251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21" ht="11.65" customHeight="1" x14ac:dyDescent="0.2">
      <c r="A3" s="236" t="s">
        <v>1752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21" ht="11.65" customHeight="1" x14ac:dyDescent="0.2">
      <c r="A4" s="237" t="s">
        <v>71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21" ht="11.65" customHeight="1" x14ac:dyDescent="0.2">
      <c r="A5" s="2"/>
      <c r="B5" s="238" t="s">
        <v>72</v>
      </c>
      <c r="C5" s="239" t="s">
        <v>73</v>
      </c>
      <c r="D5" s="239" t="s">
        <v>74</v>
      </c>
      <c r="E5" s="239" t="s">
        <v>0</v>
      </c>
      <c r="F5" s="239" t="s">
        <v>1</v>
      </c>
      <c r="G5" s="240" t="s">
        <v>75</v>
      </c>
      <c r="H5" s="235" t="s">
        <v>76</v>
      </c>
      <c r="I5" s="235"/>
      <c r="J5" s="235"/>
      <c r="K5" s="235"/>
      <c r="L5" s="235"/>
    </row>
    <row r="6" spans="1:21" ht="11.65" customHeight="1" x14ac:dyDescent="0.2">
      <c r="A6" s="2"/>
      <c r="B6" s="238"/>
      <c r="C6" s="239" t="s">
        <v>77</v>
      </c>
      <c r="D6" s="239"/>
      <c r="E6" s="239"/>
      <c r="F6" s="239"/>
      <c r="G6" s="240"/>
      <c r="H6" s="31" t="s">
        <v>78</v>
      </c>
      <c r="I6" s="31" t="s">
        <v>79</v>
      </c>
      <c r="J6" s="31" t="s">
        <v>80</v>
      </c>
      <c r="K6" s="31" t="s">
        <v>81</v>
      </c>
      <c r="L6" s="31" t="s">
        <v>82</v>
      </c>
    </row>
    <row r="7" spans="1:21" ht="11.65" customHeight="1" thickBot="1" x14ac:dyDescent="0.25">
      <c r="A7" s="104"/>
      <c r="B7" s="105"/>
      <c r="C7" s="106" t="s">
        <v>83</v>
      </c>
      <c r="D7" s="107" t="s">
        <v>84</v>
      </c>
      <c r="E7" s="106" t="s">
        <v>85</v>
      </c>
      <c r="F7" s="108" t="s">
        <v>86</v>
      </c>
      <c r="G7" s="109" t="s">
        <v>87</v>
      </c>
      <c r="H7" s="110" t="s">
        <v>88</v>
      </c>
      <c r="I7" s="110" t="s">
        <v>89</v>
      </c>
      <c r="J7" s="110" t="s">
        <v>90</v>
      </c>
      <c r="K7" s="110" t="s">
        <v>91</v>
      </c>
      <c r="L7" s="110" t="s">
        <v>92</v>
      </c>
    </row>
    <row r="8" spans="1:21" ht="11.65" customHeight="1" x14ac:dyDescent="0.2">
      <c r="A8" s="32" t="s">
        <v>93</v>
      </c>
      <c r="B8" s="97" t="s">
        <v>94</v>
      </c>
      <c r="C8" s="70">
        <v>290160.86584679346</v>
      </c>
      <c r="D8" s="70">
        <v>278420.25183326943</v>
      </c>
      <c r="E8" s="70">
        <v>260340.03016777095</v>
      </c>
      <c r="F8" s="70">
        <v>259817.56000506593</v>
      </c>
      <c r="G8" s="73">
        <v>11740.614013524064</v>
      </c>
      <c r="H8" s="45">
        <v>95.953756899897343</v>
      </c>
      <c r="I8" s="45">
        <v>89.722654158756171</v>
      </c>
      <c r="J8" s="45">
        <v>89.542591915979131</v>
      </c>
      <c r="K8" s="45">
        <v>93.506139892321585</v>
      </c>
      <c r="L8" s="111">
        <v>99.79931239833985</v>
      </c>
      <c r="R8" s="182"/>
      <c r="S8" s="182"/>
      <c r="T8" s="182"/>
      <c r="U8" s="182"/>
    </row>
    <row r="9" spans="1:21" ht="11.65" customHeight="1" x14ac:dyDescent="0.2">
      <c r="A9" s="2"/>
      <c r="B9" s="98" t="s">
        <v>95</v>
      </c>
      <c r="C9" s="64">
        <v>51094.582486175997</v>
      </c>
      <c r="D9" s="64">
        <v>50007.353981359571</v>
      </c>
      <c r="E9" s="64">
        <v>49533.573859061507</v>
      </c>
      <c r="F9" s="64">
        <v>49434.06874552599</v>
      </c>
      <c r="G9" s="65">
        <v>1087.2285048164267</v>
      </c>
      <c r="H9" s="41">
        <v>97.872125669858278</v>
      </c>
      <c r="I9" s="41">
        <v>96.94486469766764</v>
      </c>
      <c r="J9" s="41">
        <v>96.750117801433703</v>
      </c>
      <c r="K9" s="41">
        <v>99.05257910171639</v>
      </c>
      <c r="L9" s="41">
        <v>99.799115820274466</v>
      </c>
      <c r="R9" s="182"/>
      <c r="S9" s="182"/>
      <c r="T9" s="182"/>
      <c r="U9" s="182"/>
    </row>
    <row r="10" spans="1:21" ht="11.65" customHeight="1" x14ac:dyDescent="0.2">
      <c r="A10" s="2"/>
      <c r="B10" s="98" t="s">
        <v>401</v>
      </c>
      <c r="C10" s="64">
        <v>17009.477209583001</v>
      </c>
      <c r="D10" s="64">
        <v>16474.083326227264</v>
      </c>
      <c r="E10" s="64">
        <v>12268.040726017451</v>
      </c>
      <c r="F10" s="64">
        <v>12078.331010356691</v>
      </c>
      <c r="G10" s="65">
        <v>535.39388335573676</v>
      </c>
      <c r="H10" s="41">
        <v>96.852378960512084</v>
      </c>
      <c r="I10" s="41">
        <v>72.124737138339185</v>
      </c>
      <c r="J10" s="41">
        <v>71.009419405035317</v>
      </c>
      <c r="K10" s="41">
        <v>74.46873056958708</v>
      </c>
      <c r="L10" s="41">
        <v>98.453626623048024</v>
      </c>
      <c r="R10" s="182"/>
      <c r="S10" s="182"/>
      <c r="T10" s="182"/>
      <c r="U10" s="182"/>
    </row>
    <row r="11" spans="1:21" ht="11.65" customHeight="1" x14ac:dyDescent="0.2">
      <c r="A11" s="2"/>
      <c r="B11" s="98" t="s">
        <v>96</v>
      </c>
      <c r="C11" s="64">
        <v>217697.33560011501</v>
      </c>
      <c r="D11" s="64">
        <v>207890.34971649415</v>
      </c>
      <c r="E11" s="64">
        <v>194645.9496902673</v>
      </c>
      <c r="F11" s="64">
        <v>194601.331444068</v>
      </c>
      <c r="G11" s="65">
        <v>9806.9858836208587</v>
      </c>
      <c r="H11" s="41">
        <v>95.495128198704663</v>
      </c>
      <c r="I11" s="41">
        <v>89.411268701886897</v>
      </c>
      <c r="J11" s="41">
        <v>89.39077316110486</v>
      </c>
      <c r="K11" s="41">
        <v>93.629141494884877</v>
      </c>
      <c r="L11" s="41">
        <v>99.977077228542228</v>
      </c>
      <c r="R11" s="182"/>
      <c r="S11" s="182"/>
      <c r="T11" s="182"/>
      <c r="U11" s="182"/>
    </row>
    <row r="12" spans="1:21" ht="11.65" customHeight="1" x14ac:dyDescent="0.2">
      <c r="A12" s="2"/>
      <c r="B12" s="98" t="s">
        <v>97</v>
      </c>
      <c r="C12" s="64">
        <v>2085.6485388095002</v>
      </c>
      <c r="D12" s="64">
        <v>1949.6224285379701</v>
      </c>
      <c r="E12" s="64">
        <v>1812.0335266561999</v>
      </c>
      <c r="F12" s="64">
        <v>1628.5217691840103</v>
      </c>
      <c r="G12" s="65">
        <v>136.02611027153011</v>
      </c>
      <c r="H12" s="41">
        <v>93.477994602620129</v>
      </c>
      <c r="I12" s="41">
        <v>86.881058478362732</v>
      </c>
      <c r="J12" s="41">
        <v>78.082272198823091</v>
      </c>
      <c r="K12" s="41">
        <v>92.942792416224478</v>
      </c>
      <c r="L12" s="41">
        <v>89.872606948347723</v>
      </c>
      <c r="R12" s="182"/>
      <c r="S12" s="182"/>
      <c r="T12" s="182"/>
      <c r="U12" s="182"/>
    </row>
    <row r="13" spans="1:21" ht="11.65" customHeight="1" x14ac:dyDescent="0.2">
      <c r="A13" s="2"/>
      <c r="B13" s="98" t="s">
        <v>98</v>
      </c>
      <c r="C13" s="64">
        <v>645.87413429000003</v>
      </c>
      <c r="D13" s="64">
        <v>641.23439751857995</v>
      </c>
      <c r="E13" s="64">
        <v>636.57559415098001</v>
      </c>
      <c r="F13" s="64">
        <v>636.21113978287997</v>
      </c>
      <c r="G13" s="65">
        <v>4.6397367714200755</v>
      </c>
      <c r="H13" s="41">
        <v>99.281634528293893</v>
      </c>
      <c r="I13" s="41">
        <v>98.560316995935779</v>
      </c>
      <c r="J13" s="41">
        <v>98.503888916724861</v>
      </c>
      <c r="K13" s="41">
        <v>99.273463278696781</v>
      </c>
      <c r="L13" s="41">
        <v>99.942747668706005</v>
      </c>
      <c r="R13" s="182"/>
      <c r="S13" s="182"/>
      <c r="T13" s="182"/>
      <c r="U13" s="182"/>
    </row>
    <row r="14" spans="1:21" ht="11.65" customHeight="1" x14ac:dyDescent="0.2">
      <c r="A14" s="2"/>
      <c r="B14" s="98" t="s">
        <v>99</v>
      </c>
      <c r="C14" s="64">
        <v>354.49355843400002</v>
      </c>
      <c r="D14" s="64">
        <v>345.18072865516001</v>
      </c>
      <c r="E14" s="64">
        <v>334.59929790916004</v>
      </c>
      <c r="F14" s="64">
        <v>334.24239553624</v>
      </c>
      <c r="G14" s="65">
        <v>9.3128297788400118</v>
      </c>
      <c r="H14" s="41">
        <v>97.372919886053751</v>
      </c>
      <c r="I14" s="41">
        <v>94.387976861208912</v>
      </c>
      <c r="J14" s="41">
        <v>94.287297352532732</v>
      </c>
      <c r="K14" s="41">
        <v>96.934524477300414</v>
      </c>
      <c r="L14" s="41">
        <v>99.893334392764643</v>
      </c>
      <c r="R14" s="182"/>
      <c r="S14" s="182"/>
      <c r="T14" s="182"/>
      <c r="U14" s="182"/>
    </row>
    <row r="15" spans="1:21" s="10" customFormat="1" ht="22.5" customHeight="1" x14ac:dyDescent="0.2">
      <c r="A15" s="3"/>
      <c r="B15" s="99" t="s">
        <v>100</v>
      </c>
      <c r="C15" s="64">
        <v>1273.454319386</v>
      </c>
      <c r="D15" s="64">
        <v>1112.42725447675</v>
      </c>
      <c r="E15" s="64">
        <v>1109.2574737083701</v>
      </c>
      <c r="F15" s="64">
        <v>1104.8535006121001</v>
      </c>
      <c r="G15" s="65">
        <v>161.02706490924993</v>
      </c>
      <c r="H15" s="42">
        <v>87.355096884284805</v>
      </c>
      <c r="I15" s="42">
        <v>87.106184872277325</v>
      </c>
      <c r="J15" s="42">
        <v>86.760355969800997</v>
      </c>
      <c r="K15" s="42">
        <v>99.715057253800296</v>
      </c>
      <c r="L15" s="42">
        <v>99.602980083465482</v>
      </c>
      <c r="M15" s="181"/>
      <c r="N15" s="181"/>
      <c r="O15" s="181"/>
      <c r="P15" s="181"/>
      <c r="Q15" s="181"/>
      <c r="R15" s="182"/>
      <c r="S15" s="182"/>
      <c r="T15" s="182"/>
      <c r="U15" s="182"/>
    </row>
    <row r="16" spans="1:21" ht="11.65" customHeight="1" x14ac:dyDescent="0.2">
      <c r="A16" s="32" t="s">
        <v>101</v>
      </c>
      <c r="B16" s="97" t="s">
        <v>102</v>
      </c>
      <c r="C16" s="70">
        <v>94432.847301682996</v>
      </c>
      <c r="D16" s="70">
        <v>90578.458743706884</v>
      </c>
      <c r="E16" s="70">
        <v>82784.46950067846</v>
      </c>
      <c r="F16" s="70">
        <v>82784.46950067846</v>
      </c>
      <c r="G16" s="70">
        <v>3854.3885579761118</v>
      </c>
      <c r="H16" s="45">
        <v>95.918381508012189</v>
      </c>
      <c r="I16" s="45">
        <v>87.664908838561587</v>
      </c>
      <c r="J16" s="45">
        <v>87.664908838561587</v>
      </c>
      <c r="K16" s="45">
        <v>91.395316997961245</v>
      </c>
      <c r="L16" s="45">
        <v>100</v>
      </c>
      <c r="R16" s="182"/>
      <c r="S16" s="182"/>
      <c r="T16" s="182"/>
      <c r="U16" s="182"/>
    </row>
    <row r="17" spans="1:21" ht="11.65" customHeight="1" x14ac:dyDescent="0.2">
      <c r="A17" s="140"/>
      <c r="B17" s="141" t="s">
        <v>103</v>
      </c>
      <c r="C17" s="142">
        <v>37259.837390134999</v>
      </c>
      <c r="D17" s="142">
        <v>35989.88188014269</v>
      </c>
      <c r="E17" s="142">
        <v>31941.095017865489</v>
      </c>
      <c r="F17" s="142">
        <v>31941.095017865489</v>
      </c>
      <c r="G17" s="143">
        <v>1269.9555099923084</v>
      </c>
      <c r="H17" s="144">
        <v>96.591623584679027</v>
      </c>
      <c r="I17" s="144">
        <v>85.725266815904817</v>
      </c>
      <c r="J17" s="144">
        <v>85.725266815904817</v>
      </c>
      <c r="K17" s="144">
        <v>88.750207973005018</v>
      </c>
      <c r="L17" s="144">
        <v>100</v>
      </c>
      <c r="R17" s="182"/>
      <c r="S17" s="182"/>
      <c r="T17" s="182"/>
      <c r="U17" s="182"/>
    </row>
    <row r="18" spans="1:21" ht="11.65" customHeight="1" x14ac:dyDescent="0.2">
      <c r="A18" s="2"/>
      <c r="B18" s="101" t="s">
        <v>104</v>
      </c>
      <c r="C18" s="64">
        <v>19509.579269688002</v>
      </c>
      <c r="D18" s="64">
        <v>18751.353909192301</v>
      </c>
      <c r="E18" s="64">
        <v>16973.387391628301</v>
      </c>
      <c r="F18" s="64">
        <v>16973.387391628301</v>
      </c>
      <c r="G18" s="65">
        <v>758.22536049570044</v>
      </c>
      <c r="H18" s="41">
        <v>96.113574003752333</v>
      </c>
      <c r="I18" s="41">
        <v>87.000273850086671</v>
      </c>
      <c r="J18" s="41">
        <v>87.000273850086671</v>
      </c>
      <c r="K18" s="41">
        <v>90.518196573035709</v>
      </c>
      <c r="L18" s="41">
        <v>100</v>
      </c>
      <c r="R18" s="182"/>
      <c r="S18" s="182"/>
      <c r="T18" s="182"/>
      <c r="U18" s="182"/>
    </row>
    <row r="19" spans="1:21" ht="11.65" customHeight="1" x14ac:dyDescent="0.2">
      <c r="A19" s="2"/>
      <c r="B19" s="101" t="s">
        <v>105</v>
      </c>
      <c r="C19" s="64">
        <v>17520.949823401999</v>
      </c>
      <c r="D19" s="64">
        <v>17125.043293357921</v>
      </c>
      <c r="E19" s="64">
        <v>14870.58768819792</v>
      </c>
      <c r="F19" s="64">
        <v>14870.58768819792</v>
      </c>
      <c r="G19" s="65">
        <v>395.90653004407795</v>
      </c>
      <c r="H19" s="41">
        <v>97.740382033882184</v>
      </c>
      <c r="I19" s="41">
        <v>84.873182322204357</v>
      </c>
      <c r="J19" s="41">
        <v>84.873182322204357</v>
      </c>
      <c r="K19" s="41">
        <v>86.83532901762409</v>
      </c>
      <c r="L19" s="41">
        <v>100</v>
      </c>
      <c r="R19" s="182"/>
      <c r="S19" s="182"/>
      <c r="T19" s="182"/>
      <c r="U19" s="182"/>
    </row>
    <row r="20" spans="1:21" ht="11.65" customHeight="1" x14ac:dyDescent="0.2">
      <c r="A20" s="2"/>
      <c r="B20" s="101" t="s">
        <v>106</v>
      </c>
      <c r="C20" s="64">
        <v>229.30829704499999</v>
      </c>
      <c r="D20" s="64">
        <v>113.48467759247001</v>
      </c>
      <c r="E20" s="64">
        <v>97.119938039269982</v>
      </c>
      <c r="F20" s="64">
        <v>97.119938039269982</v>
      </c>
      <c r="G20" s="65">
        <v>115.82361945252998</v>
      </c>
      <c r="H20" s="41">
        <v>49.490000603946534</v>
      </c>
      <c r="I20" s="41">
        <v>42.353433910073882</v>
      </c>
      <c r="J20" s="41">
        <v>42.353433910073882</v>
      </c>
      <c r="K20" s="41">
        <v>85.579780548025397</v>
      </c>
      <c r="L20" s="41">
        <v>100</v>
      </c>
      <c r="R20" s="182"/>
      <c r="S20" s="182"/>
      <c r="T20" s="182"/>
      <c r="U20" s="182"/>
    </row>
    <row r="21" spans="1:21" ht="11.65" customHeight="1" x14ac:dyDescent="0.2">
      <c r="A21" s="140"/>
      <c r="B21" s="141" t="s">
        <v>107</v>
      </c>
      <c r="C21" s="142">
        <v>57173.009911547997</v>
      </c>
      <c r="D21" s="142">
        <v>54588.576863564194</v>
      </c>
      <c r="E21" s="142">
        <v>50843.374482812971</v>
      </c>
      <c r="F21" s="142">
        <v>50843.374482812971</v>
      </c>
      <c r="G21" s="143">
        <v>2584.4330479838027</v>
      </c>
      <c r="H21" s="144">
        <v>95.479627446618323</v>
      </c>
      <c r="I21" s="144">
        <v>88.928979883116938</v>
      </c>
      <c r="J21" s="144">
        <v>88.928979883116938</v>
      </c>
      <c r="K21" s="144">
        <v>93.139219602460443</v>
      </c>
      <c r="L21" s="144">
        <v>100</v>
      </c>
      <c r="R21" s="182"/>
      <c r="S21" s="182"/>
      <c r="T21" s="182"/>
      <c r="U21" s="182"/>
    </row>
    <row r="22" spans="1:21" ht="11.65" customHeight="1" x14ac:dyDescent="0.2">
      <c r="A22" s="2"/>
      <c r="B22" s="101" t="s">
        <v>104</v>
      </c>
      <c r="C22" s="64">
        <v>13922.055749775</v>
      </c>
      <c r="D22" s="64">
        <v>12104.22726909489</v>
      </c>
      <c r="E22" s="64">
        <v>8643.8361434407798</v>
      </c>
      <c r="F22" s="64">
        <v>8643.8361434407798</v>
      </c>
      <c r="G22" s="65">
        <v>1817.8284806801094</v>
      </c>
      <c r="H22" s="41">
        <v>86.942815677853559</v>
      </c>
      <c r="I22" s="41">
        <v>62.087354761386273</v>
      </c>
      <c r="J22" s="41">
        <v>62.087354761386273</v>
      </c>
      <c r="K22" s="41">
        <v>71.411713868845212</v>
      </c>
      <c r="L22" s="41">
        <v>100</v>
      </c>
      <c r="R22" s="182"/>
      <c r="S22" s="182"/>
      <c r="T22" s="182"/>
      <c r="U22" s="182"/>
    </row>
    <row r="23" spans="1:21" ht="11.65" customHeight="1" x14ac:dyDescent="0.2">
      <c r="A23" s="2"/>
      <c r="B23" s="101" t="s">
        <v>105</v>
      </c>
      <c r="C23" s="64">
        <v>41528.707714217999</v>
      </c>
      <c r="D23" s="64">
        <v>40909.456586632405</v>
      </c>
      <c r="E23" s="64">
        <v>40687.998750294893</v>
      </c>
      <c r="F23" s="64">
        <v>40687.998750294893</v>
      </c>
      <c r="G23" s="65">
        <v>619.25112758559408</v>
      </c>
      <c r="H23" s="41">
        <v>98.508860107453856</v>
      </c>
      <c r="I23" s="41">
        <v>97.975595653713839</v>
      </c>
      <c r="J23" s="41">
        <v>97.975595653713839</v>
      </c>
      <c r="K23" s="41">
        <v>99.45866346117667</v>
      </c>
      <c r="L23" s="41">
        <v>100</v>
      </c>
      <c r="R23" s="182"/>
      <c r="S23" s="182"/>
      <c r="T23" s="182"/>
      <c r="U23" s="182"/>
    </row>
    <row r="24" spans="1:21" ht="11.65" customHeight="1" x14ac:dyDescent="0.2">
      <c r="A24" s="2"/>
      <c r="B24" s="101" t="s">
        <v>106</v>
      </c>
      <c r="C24" s="64">
        <v>295.22500055500001</v>
      </c>
      <c r="D24" s="64">
        <v>147.87156083689999</v>
      </c>
      <c r="E24" s="64">
        <v>84.518142077299999</v>
      </c>
      <c r="F24" s="64">
        <v>84.518142077299999</v>
      </c>
      <c r="G24" s="65">
        <v>147.35343971810002</v>
      </c>
      <c r="H24" s="41">
        <v>50.087750210487926</v>
      </c>
      <c r="I24" s="41">
        <v>28.628382392552282</v>
      </c>
      <c r="J24" s="41">
        <v>28.628382392552282</v>
      </c>
      <c r="K24" s="41">
        <v>57.15645496602432</v>
      </c>
      <c r="L24" s="41">
        <v>100</v>
      </c>
      <c r="R24" s="182"/>
      <c r="S24" s="182"/>
      <c r="T24" s="182"/>
      <c r="U24" s="182"/>
    </row>
    <row r="25" spans="1:21" ht="11.65" customHeight="1" x14ac:dyDescent="0.2">
      <c r="A25" s="2"/>
      <c r="B25" s="101" t="s">
        <v>108</v>
      </c>
      <c r="C25" s="68">
        <v>1427.0214470000001</v>
      </c>
      <c r="D25" s="68">
        <v>1427.0214470000001</v>
      </c>
      <c r="E25" s="68">
        <v>1427.0214470000001</v>
      </c>
      <c r="F25" s="68">
        <v>1427.0214470000001</v>
      </c>
      <c r="G25" s="69">
        <v>0</v>
      </c>
      <c r="H25" s="41">
        <v>100</v>
      </c>
      <c r="I25" s="41">
        <v>100</v>
      </c>
      <c r="J25" s="41">
        <v>100</v>
      </c>
      <c r="K25" s="41">
        <v>100</v>
      </c>
      <c r="L25" s="41">
        <v>100</v>
      </c>
      <c r="R25" s="182"/>
      <c r="S25" s="182"/>
      <c r="T25" s="182"/>
      <c r="U25" s="182"/>
    </row>
    <row r="26" spans="1:21" ht="11.65" customHeight="1" x14ac:dyDescent="0.2">
      <c r="A26" s="32" t="s">
        <v>109</v>
      </c>
      <c r="B26" s="102" t="s">
        <v>589</v>
      </c>
      <c r="C26" s="66">
        <v>90602.397361801995</v>
      </c>
      <c r="D26" s="66">
        <v>87465.681404073868</v>
      </c>
      <c r="E26" s="66">
        <v>51611.77931704744</v>
      </c>
      <c r="F26" s="66">
        <v>50439.388445207987</v>
      </c>
      <c r="G26" s="67">
        <v>3136.7159577281273</v>
      </c>
      <c r="H26" s="45">
        <v>96.537932715839403</v>
      </c>
      <c r="I26" s="45">
        <v>56.965136486340903</v>
      </c>
      <c r="J26" s="45">
        <v>55.67114106681823</v>
      </c>
      <c r="K26" s="45">
        <v>59.008034338189617</v>
      </c>
      <c r="L26" s="45">
        <v>97.728443220998955</v>
      </c>
      <c r="R26" s="182"/>
      <c r="S26" s="182"/>
      <c r="T26" s="182"/>
      <c r="U26" s="182"/>
    </row>
    <row r="27" spans="1:21" ht="11.65" customHeight="1" x14ac:dyDescent="0.2">
      <c r="A27" s="32" t="s">
        <v>110</v>
      </c>
      <c r="B27" s="102" t="s">
        <v>111</v>
      </c>
      <c r="C27" s="66">
        <v>475196.11051027843</v>
      </c>
      <c r="D27" s="66">
        <v>456464.39198105014</v>
      </c>
      <c r="E27" s="66">
        <v>394736.27898549684</v>
      </c>
      <c r="F27" s="66">
        <v>393041.41795095237</v>
      </c>
      <c r="G27" s="66">
        <v>18731.718529228303</v>
      </c>
      <c r="H27" s="45">
        <v>96.058107775942517</v>
      </c>
      <c r="I27" s="45">
        <v>83.068078684738893</v>
      </c>
      <c r="J27" s="45">
        <v>82.711413089828085</v>
      </c>
      <c r="K27" s="45">
        <v>86.476905081762453</v>
      </c>
      <c r="L27" s="45">
        <v>99.57063459206222</v>
      </c>
      <c r="R27" s="182"/>
      <c r="S27" s="182"/>
      <c r="T27" s="182"/>
      <c r="U27" s="182"/>
    </row>
    <row r="28" spans="1:21" ht="11.65" customHeight="1" x14ac:dyDescent="0.2">
      <c r="A28" s="33" t="s">
        <v>112</v>
      </c>
      <c r="B28" s="103" t="s">
        <v>113</v>
      </c>
      <c r="C28" s="71">
        <v>380763.26320859545</v>
      </c>
      <c r="D28" s="74">
        <v>365885.93323734327</v>
      </c>
      <c r="E28" s="71">
        <v>311951.80948481837</v>
      </c>
      <c r="F28" s="75">
        <v>310256.94845027389</v>
      </c>
      <c r="G28" s="72">
        <v>14877.329971252191</v>
      </c>
      <c r="H28" s="39">
        <v>96.092761196055349</v>
      </c>
      <c r="I28" s="39">
        <v>81.928021851709005</v>
      </c>
      <c r="J28" s="39">
        <v>81.482899856414008</v>
      </c>
      <c r="K28" s="39">
        <v>85.259306561660338</v>
      </c>
      <c r="L28" s="39">
        <v>99.456691391743007</v>
      </c>
      <c r="R28" s="182"/>
      <c r="S28" s="182"/>
      <c r="T28" s="182"/>
      <c r="U28" s="182"/>
    </row>
    <row r="29" spans="1:21" ht="11.65" customHeight="1" x14ac:dyDescent="0.2">
      <c r="A29" s="29" t="s">
        <v>114</v>
      </c>
      <c r="B29" s="28"/>
      <c r="C29" s="28"/>
      <c r="D29" s="28"/>
      <c r="E29" s="28"/>
      <c r="F29" s="28"/>
      <c r="G29" s="28"/>
      <c r="H29" s="28"/>
      <c r="I29" s="28"/>
      <c r="J29" s="6"/>
      <c r="K29" s="6"/>
      <c r="L29" s="6"/>
    </row>
    <row r="30" spans="1:21" ht="11.65" customHeight="1" x14ac:dyDescent="0.2">
      <c r="A30" s="5"/>
      <c r="B30" s="82"/>
      <c r="C30" s="82"/>
      <c r="D30" s="82"/>
      <c r="E30" s="82"/>
      <c r="F30" s="82"/>
      <c r="G30" s="82"/>
      <c r="H30" s="82"/>
      <c r="I30" s="82"/>
      <c r="J30" s="83"/>
      <c r="K30" s="84"/>
      <c r="L30" s="6"/>
    </row>
    <row r="31" spans="1:21" ht="11.65" customHeight="1" x14ac:dyDescent="0.2">
      <c r="B31" s="85"/>
      <c r="C31" s="86"/>
      <c r="D31" s="86"/>
      <c r="E31" s="86"/>
      <c r="F31" s="86"/>
      <c r="G31" s="85"/>
      <c r="H31" s="85"/>
      <c r="I31" s="85"/>
      <c r="J31" s="85"/>
      <c r="K31" s="85"/>
    </row>
    <row r="32" spans="1:21" ht="11.65" customHeight="1" x14ac:dyDescent="0.2">
      <c r="B32" s="85"/>
      <c r="C32" s="87">
        <f>+C27-'Cuadro No. 2'!C27-'Cuadro No. 3'!C25</f>
        <v>-4.7293724492192268E-11</v>
      </c>
      <c r="D32" s="88">
        <f>+D27-'Cuadro No. 2'!D27-'Cuadro No. 3'!D25</f>
        <v>5.8207660913467407E-11</v>
      </c>
      <c r="E32" s="87">
        <f>+E27-'Cuadro No. 2'!E27-'Cuadro No. 3'!E25</f>
        <v>-1.0913936421275139E-10</v>
      </c>
      <c r="F32" s="87">
        <f>+F27-'Cuadro No. 2'!F27-'Cuadro No. 3'!F25</f>
        <v>-5.8207660913467407E-11</v>
      </c>
      <c r="G32" s="87">
        <f>+G27-'Cuadro No. 2'!G27-'Cuadro No. 3'!G25</f>
        <v>-6.957634468562901E-11</v>
      </c>
      <c r="H32" s="85"/>
      <c r="I32" s="85"/>
      <c r="J32" s="85"/>
      <c r="K32" s="85"/>
    </row>
    <row r="33" spans="3:5" ht="11.65" customHeight="1" x14ac:dyDescent="0.2">
      <c r="C33" s="154"/>
    </row>
    <row r="34" spans="3:5" ht="11.65" customHeight="1" x14ac:dyDescent="0.2">
      <c r="E34" s="135"/>
    </row>
    <row r="35" spans="3:5" ht="11.65" customHeight="1" x14ac:dyDescent="0.2">
      <c r="C35" s="14"/>
      <c r="E35" s="135"/>
    </row>
    <row r="36" spans="3:5" ht="11.65" customHeight="1" x14ac:dyDescent="0.2">
      <c r="C36" s="8"/>
      <c r="E36" s="138"/>
    </row>
    <row r="37" spans="3:5" ht="11.65" customHeight="1" x14ac:dyDescent="0.2">
      <c r="E37" s="139"/>
    </row>
    <row r="38" spans="3:5" ht="11.65" customHeight="1" x14ac:dyDescent="0.2">
      <c r="C38" s="8"/>
      <c r="E38" s="139"/>
    </row>
    <row r="39" spans="3:5" ht="11.65" customHeight="1" x14ac:dyDescent="0.2">
      <c r="C39" s="14"/>
      <c r="E39" s="135"/>
    </row>
    <row r="40" spans="3:5" ht="11.65" customHeight="1" x14ac:dyDescent="0.2">
      <c r="C40" s="8"/>
      <c r="E40" s="135"/>
    </row>
  </sheetData>
  <sortState xmlns:xlrd2="http://schemas.microsoft.com/office/spreadsheetml/2017/richdata2" ref="B37:B66">
    <sortCondition ref="B37"/>
  </sortState>
  <mergeCells count="11">
    <mergeCell ref="H5:L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ignoredErrors>
    <ignoredError sqref="C7:F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4B94-5618-4A8D-B504-D5D34A230F66}">
  <dimension ref="A1:F29"/>
  <sheetViews>
    <sheetView showGridLines="0" workbookViewId="0">
      <selection activeCell="K34" sqref="K34"/>
    </sheetView>
  </sheetViews>
  <sheetFormatPr baseColWidth="10" defaultRowHeight="15" x14ac:dyDescent="0.25"/>
  <cols>
    <col min="1" max="1" width="3.140625" customWidth="1"/>
    <col min="2" max="2" width="36.7109375" customWidth="1"/>
    <col min="3" max="3" width="8.5703125" bestFit="1" customWidth="1"/>
    <col min="4" max="4" width="7.28515625" customWidth="1"/>
    <col min="5" max="5" width="8.42578125" bestFit="1" customWidth="1"/>
    <col min="6" max="6" width="13" bestFit="1" customWidth="1"/>
  </cols>
  <sheetData>
    <row r="1" spans="1:6" x14ac:dyDescent="0.25">
      <c r="A1" s="281" t="s">
        <v>1761</v>
      </c>
      <c r="B1" s="281"/>
      <c r="C1" s="281"/>
      <c r="D1" s="281"/>
      <c r="E1" s="281"/>
      <c r="F1" s="281"/>
    </row>
    <row r="2" spans="1:6" x14ac:dyDescent="0.25">
      <c r="A2" s="281" t="s">
        <v>1762</v>
      </c>
      <c r="B2" s="281"/>
      <c r="C2" s="281"/>
      <c r="D2" s="281"/>
      <c r="E2" s="281"/>
      <c r="F2" s="281"/>
    </row>
    <row r="3" spans="1:6" x14ac:dyDescent="0.25">
      <c r="A3" s="282" t="s">
        <v>1755</v>
      </c>
      <c r="B3" s="282"/>
      <c r="C3" s="282"/>
      <c r="D3" s="282"/>
      <c r="E3" s="282"/>
      <c r="F3" s="282"/>
    </row>
    <row r="4" spans="1:6" x14ac:dyDescent="0.25">
      <c r="A4" s="283" t="s">
        <v>71</v>
      </c>
      <c r="B4" s="283"/>
      <c r="C4" s="283"/>
      <c r="D4" s="283"/>
      <c r="E4" s="283"/>
      <c r="F4" s="283"/>
    </row>
    <row r="5" spans="1:6" x14ac:dyDescent="0.25">
      <c r="A5" s="183"/>
      <c r="B5" s="276" t="s">
        <v>72</v>
      </c>
      <c r="C5" s="273" t="s">
        <v>1763</v>
      </c>
      <c r="D5" s="284" t="s">
        <v>1</v>
      </c>
      <c r="E5" s="273" t="s">
        <v>1764</v>
      </c>
      <c r="F5" s="184" t="s">
        <v>148</v>
      </c>
    </row>
    <row r="6" spans="1:6" x14ac:dyDescent="0.25">
      <c r="A6" s="183"/>
      <c r="B6" s="276"/>
      <c r="C6" s="273"/>
      <c r="D6" s="284"/>
      <c r="E6" s="273"/>
      <c r="F6" s="184" t="s">
        <v>1765</v>
      </c>
    </row>
    <row r="7" spans="1:6" ht="15.75" thickBot="1" x14ac:dyDescent="0.3">
      <c r="A7" s="185"/>
      <c r="B7" s="186"/>
      <c r="C7" s="188" t="s">
        <v>83</v>
      </c>
      <c r="D7" s="188" t="s">
        <v>84</v>
      </c>
      <c r="E7" s="188" t="s">
        <v>150</v>
      </c>
      <c r="F7" s="189" t="s">
        <v>151</v>
      </c>
    </row>
    <row r="8" spans="1:6" x14ac:dyDescent="0.25">
      <c r="A8" s="33" t="s">
        <v>93</v>
      </c>
      <c r="B8" s="208" t="s">
        <v>94</v>
      </c>
      <c r="C8" s="38">
        <v>408.41205931091997</v>
      </c>
      <c r="D8" s="38">
        <v>406.20756165351997</v>
      </c>
      <c r="E8" s="38">
        <v>2.2044976573999975</v>
      </c>
      <c r="F8" s="39">
        <v>99.460227089983704</v>
      </c>
    </row>
    <row r="9" spans="1:6" x14ac:dyDescent="0.25">
      <c r="A9" s="183"/>
      <c r="B9" s="191" t="s">
        <v>95</v>
      </c>
      <c r="C9" s="192">
        <v>33.033045748109998</v>
      </c>
      <c r="D9" s="192">
        <v>33.011394160110001</v>
      </c>
      <c r="E9" s="192">
        <v>2.1651587999997446E-2</v>
      </c>
      <c r="F9" s="193">
        <v>99.934454763375129</v>
      </c>
    </row>
    <row r="10" spans="1:6" x14ac:dyDescent="0.25">
      <c r="A10" s="183"/>
      <c r="B10" s="191" t="s">
        <v>401</v>
      </c>
      <c r="C10" s="192">
        <v>198.97443174279999</v>
      </c>
      <c r="D10" s="192">
        <v>198.97275567579999</v>
      </c>
      <c r="E10" s="192">
        <v>1.6760670000053324E-3</v>
      </c>
      <c r="F10" s="193">
        <v>99.999157647047753</v>
      </c>
    </row>
    <row r="11" spans="1:6" x14ac:dyDescent="0.25">
      <c r="A11" s="183"/>
      <c r="B11" s="191" t="s">
        <v>96</v>
      </c>
      <c r="C11" s="192">
        <v>62.474581353809988</v>
      </c>
      <c r="D11" s="192">
        <v>60.393448361409995</v>
      </c>
      <c r="E11" s="192">
        <v>2.0811329923999935</v>
      </c>
      <c r="F11" s="193">
        <v>96.668832431842972</v>
      </c>
    </row>
    <row r="12" spans="1:6" x14ac:dyDescent="0.25">
      <c r="A12" s="209"/>
      <c r="B12" s="191" t="s">
        <v>97</v>
      </c>
      <c r="C12" s="192">
        <v>107.6569445057</v>
      </c>
      <c r="D12" s="192">
        <v>107.6569445057</v>
      </c>
      <c r="E12" s="192">
        <v>0</v>
      </c>
      <c r="F12" s="193">
        <v>100</v>
      </c>
    </row>
    <row r="13" spans="1:6" x14ac:dyDescent="0.25">
      <c r="A13" s="209"/>
      <c r="B13" s="191" t="s">
        <v>98</v>
      </c>
      <c r="C13" s="192">
        <v>4.3205215002099999</v>
      </c>
      <c r="D13" s="192">
        <v>4.2205215002100003</v>
      </c>
      <c r="E13" s="192">
        <v>9.9999999999999645E-2</v>
      </c>
      <c r="F13" s="193">
        <v>97.685464590440318</v>
      </c>
    </row>
    <row r="14" spans="1:6" x14ac:dyDescent="0.25">
      <c r="A14" s="209"/>
      <c r="B14" s="191" t="s">
        <v>99</v>
      </c>
      <c r="C14" s="192">
        <v>1.60507165029</v>
      </c>
      <c r="D14" s="192">
        <v>1.60503464029</v>
      </c>
      <c r="E14" s="192">
        <v>3.7010000000003984E-5</v>
      </c>
      <c r="F14" s="193">
        <v>99.99769418393295</v>
      </c>
    </row>
    <row r="15" spans="1:6" ht="25.5" customHeight="1" x14ac:dyDescent="0.25">
      <c r="A15" s="209"/>
      <c r="B15" s="201" t="s">
        <v>100</v>
      </c>
      <c r="C15" s="198">
        <v>0.34746281000000001</v>
      </c>
      <c r="D15" s="198">
        <v>0.34746281000000001</v>
      </c>
      <c r="E15" s="198">
        <v>0</v>
      </c>
      <c r="F15" s="199">
        <v>100</v>
      </c>
    </row>
    <row r="16" spans="1:6" x14ac:dyDescent="0.25">
      <c r="A16" s="33" t="s">
        <v>101</v>
      </c>
      <c r="B16" s="103" t="s">
        <v>102</v>
      </c>
      <c r="C16" s="38">
        <v>6.7364982280200003</v>
      </c>
      <c r="D16" s="38">
        <v>6.7364982280200003</v>
      </c>
      <c r="E16" s="38">
        <v>0</v>
      </c>
      <c r="F16" s="39">
        <v>100</v>
      </c>
    </row>
    <row r="17" spans="1:6" hidden="1" x14ac:dyDescent="0.25">
      <c r="A17" s="183"/>
      <c r="B17" s="191" t="s">
        <v>103</v>
      </c>
      <c r="C17" s="210">
        <v>0</v>
      </c>
      <c r="D17" s="210">
        <v>0</v>
      </c>
      <c r="E17" s="192">
        <v>0</v>
      </c>
      <c r="F17" s="211">
        <v>0</v>
      </c>
    </row>
    <row r="18" spans="1:6" hidden="1" x14ac:dyDescent="0.25">
      <c r="A18" s="183"/>
      <c r="B18" s="204" t="s">
        <v>104</v>
      </c>
      <c r="C18" s="192">
        <v>0</v>
      </c>
      <c r="D18" s="192">
        <v>0</v>
      </c>
      <c r="E18" s="192">
        <v>0</v>
      </c>
      <c r="F18" s="212">
        <v>0</v>
      </c>
    </row>
    <row r="19" spans="1:6" hidden="1" x14ac:dyDescent="0.25">
      <c r="A19" s="183"/>
      <c r="B19" s="204" t="s">
        <v>105</v>
      </c>
      <c r="C19" s="192">
        <v>0</v>
      </c>
      <c r="D19" s="192">
        <v>0</v>
      </c>
      <c r="E19" s="192">
        <v>0</v>
      </c>
      <c r="F19" s="212">
        <v>0</v>
      </c>
    </row>
    <row r="20" spans="1:6" hidden="1" x14ac:dyDescent="0.25">
      <c r="A20" s="183"/>
      <c r="B20" s="204" t="s">
        <v>106</v>
      </c>
      <c r="C20" s="192">
        <v>0</v>
      </c>
      <c r="D20" s="192">
        <v>0</v>
      </c>
      <c r="E20" s="192">
        <v>0</v>
      </c>
      <c r="F20" s="212">
        <v>0</v>
      </c>
    </row>
    <row r="21" spans="1:6" x14ac:dyDescent="0.25">
      <c r="A21" s="33"/>
      <c r="B21" s="103" t="s">
        <v>107</v>
      </c>
      <c r="C21" s="38">
        <v>6.7364982280200003</v>
      </c>
      <c r="D21" s="38">
        <v>6.7364982280200003</v>
      </c>
      <c r="E21" s="38">
        <v>0</v>
      </c>
      <c r="F21" s="39">
        <v>100</v>
      </c>
    </row>
    <row r="22" spans="1:6" hidden="1" x14ac:dyDescent="0.25">
      <c r="A22" s="183"/>
      <c r="B22" s="204" t="s">
        <v>104</v>
      </c>
      <c r="C22" s="198">
        <v>0</v>
      </c>
      <c r="D22" s="192">
        <v>0</v>
      </c>
      <c r="E22" s="192">
        <v>0</v>
      </c>
      <c r="F22" s="212">
        <v>0</v>
      </c>
    </row>
    <row r="23" spans="1:6" hidden="1" x14ac:dyDescent="0.25">
      <c r="A23" s="183"/>
      <c r="B23" s="204" t="s">
        <v>105</v>
      </c>
      <c r="C23" s="192">
        <v>0</v>
      </c>
      <c r="D23" s="192">
        <v>0</v>
      </c>
      <c r="E23" s="192">
        <v>0</v>
      </c>
      <c r="F23" s="212">
        <v>0</v>
      </c>
    </row>
    <row r="24" spans="1:6" hidden="1" x14ac:dyDescent="0.25">
      <c r="A24" s="183"/>
      <c r="B24" s="204" t="s">
        <v>106</v>
      </c>
      <c r="C24" s="192">
        <v>0</v>
      </c>
      <c r="D24" s="192">
        <v>0</v>
      </c>
      <c r="E24" s="192">
        <v>0</v>
      </c>
      <c r="F24" s="212">
        <v>0</v>
      </c>
    </row>
    <row r="25" spans="1:6" x14ac:dyDescent="0.25">
      <c r="A25" s="209"/>
      <c r="B25" s="201" t="s">
        <v>582</v>
      </c>
      <c r="C25" s="198">
        <v>6.7364982280200003</v>
      </c>
      <c r="D25" s="198">
        <v>6.7364982280200003</v>
      </c>
      <c r="E25" s="198">
        <v>0</v>
      </c>
      <c r="F25" s="199">
        <v>100</v>
      </c>
    </row>
    <row r="26" spans="1:6" x14ac:dyDescent="0.25">
      <c r="A26" s="33" t="s">
        <v>109</v>
      </c>
      <c r="B26" s="103" t="s">
        <v>589</v>
      </c>
      <c r="C26" s="38">
        <v>621.50266684089002</v>
      </c>
      <c r="D26" s="38">
        <v>621.45215323489003</v>
      </c>
      <c r="E26" s="38">
        <v>5.0513605999981337E-2</v>
      </c>
      <c r="F26" s="39">
        <v>99.991872342840182</v>
      </c>
    </row>
    <row r="27" spans="1:6" x14ac:dyDescent="0.25">
      <c r="A27" s="33" t="s">
        <v>110</v>
      </c>
      <c r="B27" s="103" t="s">
        <v>111</v>
      </c>
      <c r="C27" s="38">
        <v>1036.65122437983</v>
      </c>
      <c r="D27" s="38">
        <v>1034.3962131164301</v>
      </c>
      <c r="E27" s="38">
        <v>2.2550112633998651</v>
      </c>
      <c r="F27" s="48">
        <v>99.782471557418077</v>
      </c>
    </row>
    <row r="28" spans="1:6" x14ac:dyDescent="0.25">
      <c r="A28" s="33" t="s">
        <v>112</v>
      </c>
      <c r="B28" s="103" t="s">
        <v>1766</v>
      </c>
      <c r="C28" s="38">
        <v>1029.9147261518101</v>
      </c>
      <c r="D28" s="38">
        <v>1027.65971488841</v>
      </c>
      <c r="E28" s="38">
        <v>2.2550112634000925</v>
      </c>
      <c r="F28" s="48">
        <v>99.781048740624783</v>
      </c>
    </row>
    <row r="29" spans="1:6" x14ac:dyDescent="0.25">
      <c r="A29" s="280" t="s">
        <v>114</v>
      </c>
      <c r="B29" s="280"/>
      <c r="C29" s="280"/>
      <c r="D29" s="280"/>
      <c r="E29" s="280"/>
      <c r="F29" s="280"/>
    </row>
  </sheetData>
  <mergeCells count="9">
    <mergeCell ref="A29:F29"/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ignoredErrors>
    <ignoredError sqref="C7: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R38"/>
  <sheetViews>
    <sheetView showGridLines="0" workbookViewId="0">
      <pane ySplit="7" topLeftCell="A8" activePane="bottomLeft" state="frozen"/>
      <selection pane="bottomLeft" activeCell="G38" sqref="G38"/>
    </sheetView>
  </sheetViews>
  <sheetFormatPr baseColWidth="10" defaultColWidth="0" defaultRowHeight="11.25" x14ac:dyDescent="0.2"/>
  <cols>
    <col min="1" max="1" width="3.28515625" style="1" customWidth="1"/>
    <col min="2" max="2" width="33.7109375" style="1" customWidth="1"/>
    <col min="3" max="3" width="13.7109375" style="1" bestFit="1" customWidth="1"/>
    <col min="4" max="4" width="11.85546875" style="1" bestFit="1" customWidth="1"/>
    <col min="5" max="5" width="9.5703125" style="1" bestFit="1" customWidth="1"/>
    <col min="6" max="6" width="8.140625" style="1" customWidth="1"/>
    <col min="7" max="7" width="13.85546875" style="1" customWidth="1"/>
    <col min="8" max="8" width="11.7109375" style="1" bestFit="1" customWidth="1"/>
    <col min="9" max="9" width="11" style="1" bestFit="1" customWidth="1"/>
    <col min="10" max="10" width="10.42578125" style="1" bestFit="1" customWidth="1"/>
    <col min="11" max="11" width="11.85546875" style="1" bestFit="1" customWidth="1"/>
    <col min="12" max="12" width="10.5703125" style="1" bestFit="1" customWidth="1"/>
    <col min="13" max="16375" width="11.42578125" style="219" customWidth="1"/>
    <col min="16376" max="16376" width="8.140625" style="219" customWidth="1"/>
    <col min="16377" max="16377" width="5.85546875" style="219" customWidth="1"/>
    <col min="16378" max="16378" width="17" style="219" customWidth="1"/>
    <col min="16379" max="16379" width="10.42578125" style="219" customWidth="1"/>
    <col min="16380" max="16380" width="12.140625" style="219" customWidth="1"/>
    <col min="16381" max="16381" width="9.5703125" style="219" customWidth="1"/>
    <col min="16382" max="16382" width="25.7109375" style="219" customWidth="1"/>
    <col min="16383" max="16384" width="22.7109375" style="219" customWidth="1"/>
  </cols>
  <sheetData>
    <row r="1" spans="1:18" ht="12.95" customHeight="1" x14ac:dyDescent="0.2">
      <c r="A1" s="243" t="s">
        <v>249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8" ht="15" customHeight="1" x14ac:dyDescent="0.2">
      <c r="A2" s="243" t="s">
        <v>584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8" ht="9.75" customHeight="1" x14ac:dyDescent="0.2">
      <c r="A3" s="243" t="s">
        <v>1752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8" ht="9.75" customHeight="1" x14ac:dyDescent="0.2">
      <c r="A4" s="244" t="s">
        <v>71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8" ht="11.25" customHeight="1" x14ac:dyDescent="0.2">
      <c r="A5" s="2"/>
      <c r="B5" s="238" t="s">
        <v>72</v>
      </c>
      <c r="C5" s="239" t="s">
        <v>73</v>
      </c>
      <c r="D5" s="239" t="s">
        <v>74</v>
      </c>
      <c r="E5" s="239" t="s">
        <v>0</v>
      </c>
      <c r="F5" s="239" t="s">
        <v>1</v>
      </c>
      <c r="G5" s="240" t="s">
        <v>75</v>
      </c>
      <c r="H5" s="235" t="s">
        <v>76</v>
      </c>
      <c r="I5" s="235"/>
      <c r="J5" s="235"/>
      <c r="K5" s="235"/>
      <c r="L5" s="235"/>
    </row>
    <row r="6" spans="1:18" ht="12" customHeight="1" x14ac:dyDescent="0.2">
      <c r="A6" s="2"/>
      <c r="B6" s="238"/>
      <c r="C6" s="239" t="s">
        <v>77</v>
      </c>
      <c r="D6" s="239"/>
      <c r="E6" s="239"/>
      <c r="F6" s="239"/>
      <c r="G6" s="240"/>
      <c r="H6" s="31" t="s">
        <v>78</v>
      </c>
      <c r="I6" s="31" t="s">
        <v>79</v>
      </c>
      <c r="J6" s="31" t="s">
        <v>80</v>
      </c>
      <c r="K6" s="31" t="s">
        <v>81</v>
      </c>
      <c r="L6" s="31" t="s">
        <v>82</v>
      </c>
    </row>
    <row r="7" spans="1:18" ht="12" thickBot="1" x14ac:dyDescent="0.25">
      <c r="A7" s="104"/>
      <c r="B7" s="105"/>
      <c r="C7" s="106" t="s">
        <v>83</v>
      </c>
      <c r="D7" s="107" t="s">
        <v>84</v>
      </c>
      <c r="E7" s="106" t="s">
        <v>85</v>
      </c>
      <c r="F7" s="108" t="s">
        <v>86</v>
      </c>
      <c r="G7" s="109" t="s">
        <v>87</v>
      </c>
      <c r="H7" s="110" t="s">
        <v>88</v>
      </c>
      <c r="I7" s="110" t="s">
        <v>89</v>
      </c>
      <c r="J7" s="110" t="s">
        <v>90</v>
      </c>
      <c r="K7" s="110" t="s">
        <v>91</v>
      </c>
      <c r="L7" s="110" t="s">
        <v>92</v>
      </c>
      <c r="N7" s="221"/>
      <c r="O7" s="222"/>
    </row>
    <row r="8" spans="1:18" ht="11.25" customHeight="1" x14ac:dyDescent="0.2">
      <c r="A8" s="148" t="s">
        <v>93</v>
      </c>
      <c r="B8" s="149" t="s">
        <v>94</v>
      </c>
      <c r="C8" s="150">
        <v>276692.86279894499</v>
      </c>
      <c r="D8" s="150">
        <v>266204.93649137346</v>
      </c>
      <c r="E8" s="150">
        <v>248378.83815706038</v>
      </c>
      <c r="F8" s="150">
        <v>248116.92987707345</v>
      </c>
      <c r="G8" s="151">
        <v>10487.926307571513</v>
      </c>
      <c r="H8" s="152">
        <v>96.209542161124546</v>
      </c>
      <c r="I8" s="152">
        <v>89.766984100902306</v>
      </c>
      <c r="J8" s="152">
        <v>89.672327420083889</v>
      </c>
      <c r="K8" s="152">
        <v>93.3036184192284</v>
      </c>
      <c r="L8" s="152">
        <v>99.894552900750213</v>
      </c>
      <c r="N8" s="223"/>
      <c r="O8" s="222"/>
    </row>
    <row r="9" spans="1:18" ht="11.65" customHeight="1" x14ac:dyDescent="0.2">
      <c r="A9" s="183"/>
      <c r="B9" s="213" t="s">
        <v>95</v>
      </c>
      <c r="C9" s="214">
        <v>47817.061649575997</v>
      </c>
      <c r="D9" s="214">
        <v>46948.827277332202</v>
      </c>
      <c r="E9" s="214">
        <v>46477.079114501656</v>
      </c>
      <c r="F9" s="214">
        <v>46391.639314033717</v>
      </c>
      <c r="G9" s="215">
        <v>868.2343722437945</v>
      </c>
      <c r="H9" s="193">
        <v>98.184258207652761</v>
      </c>
      <c r="I9" s="193">
        <v>97.197689509041126</v>
      </c>
      <c r="J9" s="193">
        <v>97.019008934533886</v>
      </c>
      <c r="K9" s="193">
        <v>98.995186482414411</v>
      </c>
      <c r="L9" s="193">
        <v>99.81616787867101</v>
      </c>
      <c r="N9" s="221"/>
      <c r="O9" s="222"/>
    </row>
    <row r="10" spans="1:18" ht="11.65" customHeight="1" x14ac:dyDescent="0.2">
      <c r="A10" s="183"/>
      <c r="B10" s="191" t="s">
        <v>401</v>
      </c>
      <c r="C10" s="214">
        <v>15704.734638638</v>
      </c>
      <c r="D10" s="214">
        <v>15246.211626988637</v>
      </c>
      <c r="E10" s="214">
        <v>11110.704844356289</v>
      </c>
      <c r="F10" s="214">
        <v>10983.745543477018</v>
      </c>
      <c r="G10" s="215">
        <v>458.52301164936216</v>
      </c>
      <c r="H10" s="193">
        <v>97.08035173977872</v>
      </c>
      <c r="I10" s="193">
        <v>70.747485392213349</v>
      </c>
      <c r="J10" s="193">
        <v>69.939071217758496</v>
      </c>
      <c r="K10" s="193">
        <v>72.875184447054835</v>
      </c>
      <c r="L10" s="193">
        <v>98.857324511290926</v>
      </c>
    </row>
    <row r="11" spans="1:18" ht="11.65" customHeight="1" x14ac:dyDescent="0.2">
      <c r="A11" s="183"/>
      <c r="B11" s="213" t="s">
        <v>96</v>
      </c>
      <c r="C11" s="216">
        <v>211052.57529751101</v>
      </c>
      <c r="D11" s="214">
        <v>202057.82924925949</v>
      </c>
      <c r="E11" s="214">
        <v>188855.06961243169</v>
      </c>
      <c r="F11" s="214">
        <v>188815.62596997939</v>
      </c>
      <c r="G11" s="215">
        <v>8994.7460482515162</v>
      </c>
      <c r="H11" s="193">
        <v>95.738149114943496</v>
      </c>
      <c r="I11" s="193">
        <v>89.482475798369904</v>
      </c>
      <c r="J11" s="193">
        <v>89.463786785740368</v>
      </c>
      <c r="K11" s="193">
        <v>93.465850996280466</v>
      </c>
      <c r="L11" s="193">
        <v>99.979114332205512</v>
      </c>
      <c r="N11" s="224"/>
    </row>
    <row r="12" spans="1:18" ht="11.65" customHeight="1" x14ac:dyDescent="0.2">
      <c r="A12" s="183"/>
      <c r="B12" s="191" t="s">
        <v>97</v>
      </c>
      <c r="C12" s="214">
        <v>105.542896864</v>
      </c>
      <c r="D12" s="214">
        <v>97.407853048900009</v>
      </c>
      <c r="E12" s="214">
        <v>95.11583335392001</v>
      </c>
      <c r="F12" s="214">
        <v>88.153271723410001</v>
      </c>
      <c r="G12" s="215">
        <v>8.1350438150999906</v>
      </c>
      <c r="H12" s="193">
        <v>92.292192031091773</v>
      </c>
      <c r="I12" s="193">
        <v>90.120544518011442</v>
      </c>
      <c r="J12" s="193">
        <v>83.523642369796008</v>
      </c>
      <c r="K12" s="193">
        <v>97.646986743636191</v>
      </c>
      <c r="L12" s="193">
        <v>92.679913128024907</v>
      </c>
      <c r="N12" s="224"/>
    </row>
    <row r="13" spans="1:18" ht="11.65" customHeight="1" x14ac:dyDescent="0.2">
      <c r="A13" s="183"/>
      <c r="B13" s="191" t="s">
        <v>98</v>
      </c>
      <c r="C13" s="214">
        <v>517.90184563800005</v>
      </c>
      <c r="D13" s="214">
        <v>517.03746243204</v>
      </c>
      <c r="E13" s="214">
        <v>516.92552704158004</v>
      </c>
      <c r="F13" s="214">
        <v>516.78952704158007</v>
      </c>
      <c r="G13" s="215">
        <v>0.86438320596005269</v>
      </c>
      <c r="H13" s="193">
        <v>99.833099029624961</v>
      </c>
      <c r="I13" s="193">
        <v>99.811485785454707</v>
      </c>
      <c r="J13" s="193">
        <v>99.785225983303889</v>
      </c>
      <c r="K13" s="193">
        <v>99.978350622809145</v>
      </c>
      <c r="L13" s="193">
        <v>99.973690600892112</v>
      </c>
      <c r="N13" s="225"/>
    </row>
    <row r="14" spans="1:18" ht="11.65" customHeight="1" x14ac:dyDescent="0.2">
      <c r="A14" s="183"/>
      <c r="B14" s="191" t="s">
        <v>99</v>
      </c>
      <c r="C14" s="214">
        <v>342.64044851699998</v>
      </c>
      <c r="D14" s="214">
        <v>335.18199477818001</v>
      </c>
      <c r="E14" s="214">
        <v>324.60056403217999</v>
      </c>
      <c r="F14" s="214">
        <v>324.24536599626003</v>
      </c>
      <c r="G14" s="215">
        <v>7.4584537388199692</v>
      </c>
      <c r="H14" s="193">
        <v>97.823241893623106</v>
      </c>
      <c r="I14" s="193">
        <v>94.735039437725661</v>
      </c>
      <c r="J14" s="193">
        <v>94.63137449172838</v>
      </c>
      <c r="K14" s="193">
        <v>96.843079010552842</v>
      </c>
      <c r="L14" s="193">
        <v>99.890573808157427</v>
      </c>
      <c r="N14" s="225"/>
    </row>
    <row r="15" spans="1:18" s="226" customFormat="1" ht="23.25" customHeight="1" x14ac:dyDescent="0.25">
      <c r="A15" s="217"/>
      <c r="B15" s="213" t="s">
        <v>100</v>
      </c>
      <c r="C15" s="216">
        <v>1152.406022201</v>
      </c>
      <c r="D15" s="216">
        <v>1002.4410275340399</v>
      </c>
      <c r="E15" s="216">
        <v>999.34266134307006</v>
      </c>
      <c r="F15" s="216">
        <v>996.73088482207004</v>
      </c>
      <c r="G15" s="218">
        <v>149.96499466696014</v>
      </c>
      <c r="H15" s="199">
        <v>86.986791827021221</v>
      </c>
      <c r="I15" s="199">
        <v>86.71793118838518</v>
      </c>
      <c r="J15" s="199">
        <v>86.491294354605728</v>
      </c>
      <c r="K15" s="199">
        <v>99.690917858919676</v>
      </c>
      <c r="L15" s="199">
        <v>99.738650552805382</v>
      </c>
      <c r="N15" s="227"/>
      <c r="P15" s="241"/>
      <c r="Q15" s="241"/>
      <c r="R15" s="241"/>
    </row>
    <row r="16" spans="1:18" ht="11.25" customHeight="1" x14ac:dyDescent="0.2">
      <c r="A16" s="32" t="s">
        <v>101</v>
      </c>
      <c r="B16" s="97" t="s">
        <v>102</v>
      </c>
      <c r="C16" s="66">
        <v>94432.847301682996</v>
      </c>
      <c r="D16" s="66">
        <v>90578.458743706884</v>
      </c>
      <c r="E16" s="66">
        <v>82784.46950067846</v>
      </c>
      <c r="F16" s="66">
        <v>82784.46950067846</v>
      </c>
      <c r="G16" s="66">
        <v>3854.3885579761109</v>
      </c>
      <c r="H16" s="45">
        <v>95.918381508012189</v>
      </c>
      <c r="I16" s="45">
        <v>87.664908838561587</v>
      </c>
      <c r="J16" s="45">
        <v>87.664908838561587</v>
      </c>
      <c r="K16" s="45">
        <v>91.395316997961245</v>
      </c>
      <c r="L16" s="45">
        <v>100</v>
      </c>
      <c r="N16" s="221"/>
    </row>
    <row r="17" spans="1:12" ht="11.25" customHeight="1" x14ac:dyDescent="0.2">
      <c r="A17" s="202"/>
      <c r="B17" s="203" t="s">
        <v>103</v>
      </c>
      <c r="C17" s="71">
        <v>37259.837390134999</v>
      </c>
      <c r="D17" s="71">
        <v>35989.88188014269</v>
      </c>
      <c r="E17" s="71">
        <v>31941.095017865489</v>
      </c>
      <c r="F17" s="71">
        <v>31941.095017865489</v>
      </c>
      <c r="G17" s="72">
        <v>1269.9555099923084</v>
      </c>
      <c r="H17" s="39">
        <v>96.591623584679027</v>
      </c>
      <c r="I17" s="39">
        <v>85.725266815904817</v>
      </c>
      <c r="J17" s="39">
        <v>85.725266815904817</v>
      </c>
      <c r="K17" s="39">
        <v>88.750207973005018</v>
      </c>
      <c r="L17" s="39">
        <v>100</v>
      </c>
    </row>
    <row r="18" spans="1:12" ht="11.25" customHeight="1" x14ac:dyDescent="0.2">
      <c r="A18" s="183"/>
      <c r="B18" s="204" t="s">
        <v>104</v>
      </c>
      <c r="C18" s="214">
        <v>19509.579269688002</v>
      </c>
      <c r="D18" s="214">
        <v>18751.353909192301</v>
      </c>
      <c r="E18" s="214">
        <v>16973.387391628301</v>
      </c>
      <c r="F18" s="214">
        <v>16973.387391628301</v>
      </c>
      <c r="G18" s="215">
        <v>758.22536049570044</v>
      </c>
      <c r="H18" s="193">
        <v>96.113574003752333</v>
      </c>
      <c r="I18" s="193">
        <v>87.000273850086671</v>
      </c>
      <c r="J18" s="193">
        <v>87.000273850086671</v>
      </c>
      <c r="K18" s="193">
        <v>90.518196573035709</v>
      </c>
      <c r="L18" s="193">
        <v>100</v>
      </c>
    </row>
    <row r="19" spans="1:12" ht="11.25" customHeight="1" x14ac:dyDescent="0.2">
      <c r="A19" s="183"/>
      <c r="B19" s="204" t="s">
        <v>105</v>
      </c>
      <c r="C19" s="214">
        <v>17520.949823401999</v>
      </c>
      <c r="D19" s="214">
        <v>17125.043293357921</v>
      </c>
      <c r="E19" s="214">
        <v>14870.58768819792</v>
      </c>
      <c r="F19" s="214">
        <v>14870.58768819792</v>
      </c>
      <c r="G19" s="215">
        <v>395.90653004407795</v>
      </c>
      <c r="H19" s="193">
        <v>97.740382033882184</v>
      </c>
      <c r="I19" s="193">
        <v>84.873182322204357</v>
      </c>
      <c r="J19" s="193">
        <v>84.873182322204357</v>
      </c>
      <c r="K19" s="193">
        <v>86.83532901762409</v>
      </c>
      <c r="L19" s="193">
        <v>100</v>
      </c>
    </row>
    <row r="20" spans="1:12" ht="11.25" customHeight="1" x14ac:dyDescent="0.2">
      <c r="A20" s="183"/>
      <c r="B20" s="204" t="s">
        <v>106</v>
      </c>
      <c r="C20" s="214">
        <v>229.30829704499999</v>
      </c>
      <c r="D20" s="214">
        <v>113.48467759247001</v>
      </c>
      <c r="E20" s="214">
        <v>97.119938039269982</v>
      </c>
      <c r="F20" s="214">
        <v>97.119938039269982</v>
      </c>
      <c r="G20" s="215">
        <v>115.82361945252998</v>
      </c>
      <c r="H20" s="193">
        <v>49.490000603946534</v>
      </c>
      <c r="I20" s="193">
        <v>42.353433910073882</v>
      </c>
      <c r="J20" s="193">
        <v>42.353433910073882</v>
      </c>
      <c r="K20" s="193">
        <v>85.579780548025397</v>
      </c>
      <c r="L20" s="193">
        <v>100</v>
      </c>
    </row>
    <row r="21" spans="1:12" ht="11.25" customHeight="1" x14ac:dyDescent="0.2">
      <c r="A21" s="202"/>
      <c r="B21" s="203" t="s">
        <v>107</v>
      </c>
      <c r="C21" s="71">
        <v>57173.009911547997</v>
      </c>
      <c r="D21" s="71">
        <v>54588.576863564194</v>
      </c>
      <c r="E21" s="71">
        <v>50843.374482812971</v>
      </c>
      <c r="F21" s="71">
        <v>50843.374482812971</v>
      </c>
      <c r="G21" s="72">
        <v>2584.4330479838027</v>
      </c>
      <c r="H21" s="220">
        <v>95.479627446618323</v>
      </c>
      <c r="I21" s="220">
        <v>88.928979883116938</v>
      </c>
      <c r="J21" s="220">
        <v>88.928979883116938</v>
      </c>
      <c r="K21" s="220">
        <v>93.139219602460443</v>
      </c>
      <c r="L21" s="220">
        <v>100</v>
      </c>
    </row>
    <row r="22" spans="1:12" ht="11.25" customHeight="1" x14ac:dyDescent="0.2">
      <c r="A22" s="183"/>
      <c r="B22" s="204" t="s">
        <v>104</v>
      </c>
      <c r="C22" s="214">
        <v>13922.055749775</v>
      </c>
      <c r="D22" s="214">
        <v>12104.22726909489</v>
      </c>
      <c r="E22" s="214">
        <v>8643.8361434407798</v>
      </c>
      <c r="F22" s="214">
        <v>8643.8361434407798</v>
      </c>
      <c r="G22" s="215">
        <v>1817.8284806801094</v>
      </c>
      <c r="H22" s="193">
        <v>86.942815677853559</v>
      </c>
      <c r="I22" s="193">
        <v>62.087354761386273</v>
      </c>
      <c r="J22" s="193">
        <v>62.087354761386273</v>
      </c>
      <c r="K22" s="193">
        <v>71.411713868845212</v>
      </c>
      <c r="L22" s="193">
        <v>100</v>
      </c>
    </row>
    <row r="23" spans="1:12" ht="11.25" customHeight="1" x14ac:dyDescent="0.2">
      <c r="A23" s="183"/>
      <c r="B23" s="204" t="s">
        <v>105</v>
      </c>
      <c r="C23" s="214">
        <v>41528.707714217999</v>
      </c>
      <c r="D23" s="214">
        <v>40909.456586632405</v>
      </c>
      <c r="E23" s="214">
        <v>40687.998750294893</v>
      </c>
      <c r="F23" s="214">
        <v>40687.998750294893</v>
      </c>
      <c r="G23" s="215">
        <v>619.25112758559408</v>
      </c>
      <c r="H23" s="193">
        <v>98.508860107453856</v>
      </c>
      <c r="I23" s="193">
        <v>97.975595653713839</v>
      </c>
      <c r="J23" s="193">
        <v>97.975595653713839</v>
      </c>
      <c r="K23" s="193">
        <v>99.45866346117667</v>
      </c>
      <c r="L23" s="193">
        <v>100</v>
      </c>
    </row>
    <row r="24" spans="1:12" ht="11.25" customHeight="1" x14ac:dyDescent="0.2">
      <c r="A24" s="183"/>
      <c r="B24" s="204" t="s">
        <v>106</v>
      </c>
      <c r="C24" s="214">
        <v>295.22500055500001</v>
      </c>
      <c r="D24" s="214">
        <v>147.87156083689999</v>
      </c>
      <c r="E24" s="214">
        <v>84.518142077299999</v>
      </c>
      <c r="F24" s="214">
        <v>84.518142077299999</v>
      </c>
      <c r="G24" s="215">
        <v>147.35343971810002</v>
      </c>
      <c r="H24" s="193">
        <v>50.087750210487926</v>
      </c>
      <c r="I24" s="193">
        <v>28.628382392552282</v>
      </c>
      <c r="J24" s="193">
        <v>28.628382392552282</v>
      </c>
      <c r="K24" s="193">
        <v>57.15645496602432</v>
      </c>
      <c r="L24" s="193">
        <v>100</v>
      </c>
    </row>
    <row r="25" spans="1:12" ht="11.25" customHeight="1" x14ac:dyDescent="0.2">
      <c r="A25" s="183"/>
      <c r="B25" s="204" t="s">
        <v>108</v>
      </c>
      <c r="C25" s="214">
        <v>1427.0214470000001</v>
      </c>
      <c r="D25" s="214">
        <v>1427.0214470000001</v>
      </c>
      <c r="E25" s="214">
        <v>1427.0214470000001</v>
      </c>
      <c r="F25" s="214">
        <v>1427.0214470000001</v>
      </c>
      <c r="G25" s="215">
        <v>0</v>
      </c>
      <c r="H25" s="193">
        <v>100</v>
      </c>
      <c r="I25" s="193">
        <v>100</v>
      </c>
      <c r="J25" s="193">
        <v>100</v>
      </c>
      <c r="K25" s="193">
        <v>100</v>
      </c>
      <c r="L25" s="193">
        <v>100</v>
      </c>
    </row>
    <row r="26" spans="1:12" ht="11.25" customHeight="1" x14ac:dyDescent="0.2">
      <c r="A26" s="32" t="s">
        <v>109</v>
      </c>
      <c r="B26" s="103" t="s">
        <v>589</v>
      </c>
      <c r="C26" s="71">
        <v>77085.675691021999</v>
      </c>
      <c r="D26" s="71">
        <v>74908.780002484098</v>
      </c>
      <c r="E26" s="71">
        <v>41418.207779140634</v>
      </c>
      <c r="F26" s="71">
        <v>41047.502223142554</v>
      </c>
      <c r="G26" s="71">
        <v>2176.8956885379012</v>
      </c>
      <c r="H26" s="39">
        <v>97.176004920468714</v>
      </c>
      <c r="I26" s="39">
        <v>53.730096295912112</v>
      </c>
      <c r="J26" s="39">
        <v>53.249195593317303</v>
      </c>
      <c r="K26" s="39">
        <v>55.291526277383149</v>
      </c>
      <c r="L26" s="39">
        <v>99.104969587349515</v>
      </c>
    </row>
    <row r="27" spans="1:12" ht="11.25" customHeight="1" x14ac:dyDescent="0.2">
      <c r="A27" s="32" t="s">
        <v>110</v>
      </c>
      <c r="B27" s="103" t="s">
        <v>111</v>
      </c>
      <c r="C27" s="71">
        <v>448211.38579164998</v>
      </c>
      <c r="D27" s="74">
        <v>431692.17523756443</v>
      </c>
      <c r="E27" s="71">
        <v>372581.51543687948</v>
      </c>
      <c r="F27" s="75">
        <v>371948.90160089446</v>
      </c>
      <c r="G27" s="71">
        <v>16519.210554085526</v>
      </c>
      <c r="H27" s="39">
        <v>96.314415234028786</v>
      </c>
      <c r="I27" s="39">
        <v>83.126294254843657</v>
      </c>
      <c r="J27" s="39">
        <v>82.985152406144806</v>
      </c>
      <c r="K27" s="39">
        <v>86.3072200073685</v>
      </c>
      <c r="L27" s="39">
        <v>99.830207938457917</v>
      </c>
    </row>
    <row r="28" spans="1:12" ht="11.25" customHeight="1" x14ac:dyDescent="0.2">
      <c r="A28" s="33" t="s">
        <v>112</v>
      </c>
      <c r="B28" s="103" t="s">
        <v>113</v>
      </c>
      <c r="C28" s="71">
        <v>353778.538489967</v>
      </c>
      <c r="D28" s="71">
        <v>341113.71649385756</v>
      </c>
      <c r="E28" s="71">
        <v>289797.045936201</v>
      </c>
      <c r="F28" s="71">
        <v>289164.43210021598</v>
      </c>
      <c r="G28" s="71">
        <v>12664.821996109415</v>
      </c>
      <c r="H28" s="39">
        <v>96.420127108284547</v>
      </c>
      <c r="I28" s="39">
        <v>81.91481800256787</v>
      </c>
      <c r="J28" s="39">
        <v>81.736001662072709</v>
      </c>
      <c r="K28" s="39">
        <v>84.956139821899939</v>
      </c>
      <c r="L28" s="39">
        <v>99.781704525682329</v>
      </c>
    </row>
    <row r="29" spans="1:12" x14ac:dyDescent="0.2">
      <c r="A29" s="29" t="s">
        <v>114</v>
      </c>
      <c r="B29" s="3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C30" s="8"/>
    </row>
    <row r="31" spans="1:12" x14ac:dyDescent="0.2">
      <c r="A31" s="85"/>
      <c r="B31" s="85"/>
      <c r="C31" s="90">
        <f>+C27-'Cuadro No. 5'!B8</f>
        <v>0</v>
      </c>
      <c r="D31" s="90">
        <f>+D28+'Cuadro No. 3'!D26-'Cuadro No. 1'!D28</f>
        <v>0</v>
      </c>
      <c r="E31" s="90">
        <f>+E28+'Cuadro No. 3'!E26-'Cuadro No. 1'!E28</f>
        <v>0</v>
      </c>
      <c r="F31" s="90">
        <f>+F28+'Cuadro No. 3'!F26-'Cuadro No. 1'!F28</f>
        <v>0</v>
      </c>
      <c r="G31" s="90">
        <f>+G28+'Cuadro No. 3'!G26-'Cuadro No. 1'!G28</f>
        <v>6.9121597334742546E-11</v>
      </c>
      <c r="H31" s="85"/>
      <c r="I31" s="85"/>
      <c r="J31" s="85"/>
      <c r="K31" s="85"/>
      <c r="L31" s="85"/>
    </row>
    <row r="32" spans="1:12" x14ac:dyDescent="0.2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</row>
    <row r="33" spans="3:4" x14ac:dyDescent="0.2">
      <c r="D33" s="14"/>
    </row>
    <row r="37" spans="3:4" x14ac:dyDescent="0.2">
      <c r="C37" s="89">
        <f>+C8/'Cuadro No. 1'!C8</f>
        <v>0.95358435739242775</v>
      </c>
    </row>
    <row r="38" spans="3:4" x14ac:dyDescent="0.2">
      <c r="C38" s="91">
        <f>+C16/'Cuadro No. 1'!C16</f>
        <v>1</v>
      </c>
    </row>
  </sheetData>
  <mergeCells count="13"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  <mergeCell ref="H5:L5"/>
  </mergeCells>
  <pageMargins left="0.70866141732283472" right="0.70866141732283472" top="0.74803149606299213" bottom="0.74803149606299213" header="0.31496062992125984" footer="0.31496062992125984"/>
  <pageSetup scale="67" orientation="landscape" r:id="rId1"/>
  <ignoredErrors>
    <ignoredError sqref="C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/>
  </sheetPr>
  <dimension ref="A1:R35"/>
  <sheetViews>
    <sheetView showGridLines="0" workbookViewId="0">
      <pane ySplit="7" topLeftCell="A8" activePane="bottomLeft" state="frozen"/>
      <selection pane="bottomLeft" activeCell="G29" sqref="G29"/>
    </sheetView>
  </sheetViews>
  <sheetFormatPr baseColWidth="10" defaultColWidth="18.28515625" defaultRowHeight="11.25" customHeight="1" x14ac:dyDescent="0.2"/>
  <cols>
    <col min="1" max="1" width="3.5703125" style="1" customWidth="1"/>
    <col min="2" max="2" width="29.85546875" style="1" customWidth="1"/>
    <col min="3" max="3" width="11.42578125" style="1" bestFit="1" customWidth="1"/>
    <col min="4" max="4" width="12" style="1" bestFit="1" customWidth="1"/>
    <col min="5" max="5" width="9.7109375" style="1" bestFit="1" customWidth="1"/>
    <col min="6" max="6" width="6.85546875" style="1" bestFit="1" customWidth="1"/>
    <col min="7" max="7" width="13.7109375" style="1" bestFit="1" customWidth="1"/>
    <col min="8" max="8" width="11.7109375" style="1" bestFit="1" customWidth="1"/>
    <col min="9" max="9" width="11.140625" style="1" bestFit="1" customWidth="1"/>
    <col min="10" max="10" width="10.5703125" style="1" bestFit="1" customWidth="1"/>
    <col min="11" max="11" width="12.28515625" style="1" bestFit="1" customWidth="1"/>
    <col min="12" max="12" width="11.5703125" style="1" bestFit="1" customWidth="1"/>
    <col min="13" max="13" width="11.42578125" style="1" customWidth="1"/>
    <col min="14" max="14" width="15.5703125" style="1" bestFit="1" customWidth="1"/>
    <col min="15" max="16380" width="11.42578125" style="1" customWidth="1"/>
    <col min="16381" max="16381" width="19.5703125" style="1" customWidth="1"/>
    <col min="16382" max="16384" width="6" style="1" customWidth="1"/>
  </cols>
  <sheetData>
    <row r="1" spans="1:18" ht="12.95" customHeight="1" x14ac:dyDescent="0.2">
      <c r="A1" s="246" t="s">
        <v>250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N1" s="16"/>
    </row>
    <row r="2" spans="1:18" ht="9.75" customHeight="1" x14ac:dyDescent="0.2">
      <c r="A2" s="246" t="s">
        <v>585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8" ht="9.75" customHeight="1" x14ac:dyDescent="0.2">
      <c r="A3" s="246" t="s">
        <v>1752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1:18" ht="9.75" customHeight="1" x14ac:dyDescent="0.2">
      <c r="A4" s="247" t="s">
        <v>71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1:18" ht="12" customHeight="1" x14ac:dyDescent="0.2">
      <c r="A5" s="2"/>
      <c r="B5" s="238" t="s">
        <v>72</v>
      </c>
      <c r="C5" s="239" t="s">
        <v>73</v>
      </c>
      <c r="D5" s="239" t="s">
        <v>74</v>
      </c>
      <c r="E5" s="239" t="s">
        <v>0</v>
      </c>
      <c r="F5" s="239" t="s">
        <v>1</v>
      </c>
      <c r="G5" s="240" t="s">
        <v>75</v>
      </c>
      <c r="H5" s="235" t="s">
        <v>76</v>
      </c>
      <c r="I5" s="235"/>
      <c r="J5" s="235"/>
      <c r="K5" s="235"/>
      <c r="L5" s="235"/>
    </row>
    <row r="6" spans="1:18" ht="12" customHeight="1" x14ac:dyDescent="0.2">
      <c r="A6" s="2"/>
      <c r="B6" s="238"/>
      <c r="C6" s="239" t="s">
        <v>77</v>
      </c>
      <c r="D6" s="239"/>
      <c r="E6" s="239"/>
      <c r="F6" s="239"/>
      <c r="G6" s="240"/>
      <c r="H6" s="31" t="s">
        <v>78</v>
      </c>
      <c r="I6" s="31" t="s">
        <v>79</v>
      </c>
      <c r="J6" s="31" t="s">
        <v>80</v>
      </c>
      <c r="K6" s="31" t="s">
        <v>81</v>
      </c>
      <c r="L6" s="31" t="s">
        <v>82</v>
      </c>
    </row>
    <row r="7" spans="1:18" ht="12" customHeight="1" thickBot="1" x14ac:dyDescent="0.25">
      <c r="A7" s="104"/>
      <c r="B7" s="105"/>
      <c r="C7" s="106" t="s">
        <v>83</v>
      </c>
      <c r="D7" s="107" t="s">
        <v>84</v>
      </c>
      <c r="E7" s="106" t="s">
        <v>85</v>
      </c>
      <c r="F7" s="108" t="s">
        <v>86</v>
      </c>
      <c r="G7" s="109" t="s">
        <v>87</v>
      </c>
      <c r="H7" s="110" t="s">
        <v>88</v>
      </c>
      <c r="I7" s="110" t="s">
        <v>89</v>
      </c>
      <c r="J7" s="110" t="s">
        <v>90</v>
      </c>
      <c r="K7" s="110" t="s">
        <v>91</v>
      </c>
      <c r="L7" s="110" t="s">
        <v>92</v>
      </c>
    </row>
    <row r="8" spans="1:18" ht="11.65" customHeight="1" x14ac:dyDescent="0.2">
      <c r="A8" s="32" t="s">
        <v>93</v>
      </c>
      <c r="B8" s="97" t="s">
        <v>94</v>
      </c>
      <c r="C8" s="44">
        <v>13468.003047848499</v>
      </c>
      <c r="D8" s="44">
        <v>12215.315341895921</v>
      </c>
      <c r="E8" s="44">
        <v>11961.19201071064</v>
      </c>
      <c r="F8" s="44">
        <v>11700.630127992541</v>
      </c>
      <c r="G8" s="58">
        <v>1252.68770595258</v>
      </c>
      <c r="H8" s="47">
        <v>90.698786586978883</v>
      </c>
      <c r="I8" s="47">
        <v>88.811919393064215</v>
      </c>
      <c r="J8" s="47">
        <v>86.877245917030777</v>
      </c>
      <c r="K8" s="47">
        <v>97.919633475906338</v>
      </c>
      <c r="L8" s="47">
        <v>97.82160605326979</v>
      </c>
    </row>
    <row r="9" spans="1:18" ht="11.25" customHeight="1" x14ac:dyDescent="0.2">
      <c r="A9" s="183"/>
      <c r="B9" s="191" t="s">
        <v>95</v>
      </c>
      <c r="C9" s="192">
        <v>3277.5208366000002</v>
      </c>
      <c r="D9" s="192">
        <v>3058.5267040273602</v>
      </c>
      <c r="E9" s="192">
        <v>3056.4947445598409</v>
      </c>
      <c r="F9" s="192">
        <v>3042.4294314922608</v>
      </c>
      <c r="G9" s="228">
        <v>218.99413257263996</v>
      </c>
      <c r="H9" s="229">
        <v>93.318299303328985</v>
      </c>
      <c r="I9" s="229">
        <v>93.256302459713879</v>
      </c>
      <c r="J9" s="229">
        <v>92.827157573417111</v>
      </c>
      <c r="K9" s="229">
        <v>99.933564108992627</v>
      </c>
      <c r="L9" s="229">
        <v>99.539822108557047</v>
      </c>
    </row>
    <row r="10" spans="1:18" ht="11.25" customHeight="1" x14ac:dyDescent="0.2">
      <c r="A10" s="183"/>
      <c r="B10" s="191" t="s">
        <v>401</v>
      </c>
      <c r="C10" s="192">
        <v>1304.7425709449999</v>
      </c>
      <c r="D10" s="192">
        <v>1227.8716992386303</v>
      </c>
      <c r="E10" s="192">
        <v>1157.3358816611699</v>
      </c>
      <c r="F10" s="192">
        <v>1094.5854668796801</v>
      </c>
      <c r="G10" s="228">
        <v>76.870871706369599</v>
      </c>
      <c r="H10" s="229">
        <v>94.108349538200969</v>
      </c>
      <c r="I10" s="229">
        <v>88.702239616734033</v>
      </c>
      <c r="J10" s="229">
        <v>83.892829992271416</v>
      </c>
      <c r="K10" s="229">
        <v>94.255440725509203</v>
      </c>
      <c r="L10" s="229">
        <v>94.578029094594257</v>
      </c>
    </row>
    <row r="11" spans="1:18" ht="11.25" customHeight="1" x14ac:dyDescent="0.2">
      <c r="A11" s="183"/>
      <c r="B11" s="191" t="s">
        <v>96</v>
      </c>
      <c r="C11" s="192">
        <v>6644.7603026039997</v>
      </c>
      <c r="D11" s="192">
        <v>5832.520467234629</v>
      </c>
      <c r="E11" s="192">
        <v>5790.8800778356699</v>
      </c>
      <c r="F11" s="192">
        <v>5785.7054740886906</v>
      </c>
      <c r="G11" s="228">
        <v>812.23983536937067</v>
      </c>
      <c r="H11" s="229">
        <v>87.776235734928406</v>
      </c>
      <c r="I11" s="229">
        <v>87.149570701087526</v>
      </c>
      <c r="J11" s="229">
        <v>87.07169575133274</v>
      </c>
      <c r="K11" s="229">
        <v>99.286065267445139</v>
      </c>
      <c r="L11" s="229">
        <v>99.910642187760288</v>
      </c>
    </row>
    <row r="12" spans="1:18" ht="11.25" customHeight="1" x14ac:dyDescent="0.2">
      <c r="A12" s="183"/>
      <c r="B12" s="191" t="s">
        <v>97</v>
      </c>
      <c r="C12" s="192">
        <v>1980.1056419455001</v>
      </c>
      <c r="D12" s="192">
        <v>1852.2145754890703</v>
      </c>
      <c r="E12" s="192">
        <v>1716.91769330228</v>
      </c>
      <c r="F12" s="192">
        <v>1540.3684974605997</v>
      </c>
      <c r="G12" s="228">
        <v>127.89106645642983</v>
      </c>
      <c r="H12" s="229">
        <v>93.541199835642402</v>
      </c>
      <c r="I12" s="229">
        <v>86.708388528976059</v>
      </c>
      <c r="J12" s="229">
        <v>77.792238193268901</v>
      </c>
      <c r="K12" s="229">
        <v>92.69539911966919</v>
      </c>
      <c r="L12" s="229">
        <v>89.717084486320971</v>
      </c>
    </row>
    <row r="13" spans="1:18" ht="11.25" customHeight="1" x14ac:dyDescent="0.2">
      <c r="A13" s="183"/>
      <c r="B13" s="191" t="s">
        <v>98</v>
      </c>
      <c r="C13" s="192">
        <v>127.972288652</v>
      </c>
      <c r="D13" s="192">
        <v>124.19693508654001</v>
      </c>
      <c r="E13" s="192">
        <v>119.6500671094</v>
      </c>
      <c r="F13" s="192">
        <v>119.42161274130001</v>
      </c>
      <c r="G13" s="228">
        <v>3.7753535654599943</v>
      </c>
      <c r="H13" s="229">
        <v>97.049866338073826</v>
      </c>
      <c r="I13" s="229">
        <v>93.496856522406233</v>
      </c>
      <c r="J13" s="229">
        <v>93.318337898955477</v>
      </c>
      <c r="K13" s="229">
        <v>96.338985359041445</v>
      </c>
      <c r="L13" s="229">
        <v>99.809064571697149</v>
      </c>
    </row>
    <row r="14" spans="1:18" ht="11.25" customHeight="1" x14ac:dyDescent="0.2">
      <c r="A14" s="183"/>
      <c r="B14" s="191" t="s">
        <v>99</v>
      </c>
      <c r="C14" s="192">
        <v>11.853109916999999</v>
      </c>
      <c r="D14" s="192">
        <v>9.9987338769799994</v>
      </c>
      <c r="E14" s="192">
        <v>9.9987338769799994</v>
      </c>
      <c r="F14" s="192">
        <v>9.9970295399799998</v>
      </c>
      <c r="G14" s="228">
        <v>1.85437604002</v>
      </c>
      <c r="H14" s="229">
        <v>84.355362828784607</v>
      </c>
      <c r="I14" s="229">
        <v>84.355362828784607</v>
      </c>
      <c r="J14" s="229">
        <v>84.34098401164772</v>
      </c>
      <c r="K14" s="229">
        <v>100</v>
      </c>
      <c r="L14" s="229">
        <v>99.982954471826446</v>
      </c>
    </row>
    <row r="15" spans="1:18" s="10" customFormat="1" ht="22.5" x14ac:dyDescent="0.25">
      <c r="A15" s="217"/>
      <c r="B15" s="213" t="s">
        <v>100</v>
      </c>
      <c r="C15" s="198">
        <v>121.048297185</v>
      </c>
      <c r="D15" s="198">
        <v>109.98622694270999</v>
      </c>
      <c r="E15" s="198">
        <v>109.91481236530001</v>
      </c>
      <c r="F15" s="198">
        <v>108.12261579003</v>
      </c>
      <c r="G15" s="230">
        <v>11.062070242290005</v>
      </c>
      <c r="H15" s="231">
        <v>90.861440846719503</v>
      </c>
      <c r="I15" s="231">
        <v>90.802444083385566</v>
      </c>
      <c r="J15" s="231">
        <v>89.321880856187946</v>
      </c>
      <c r="K15" s="231">
        <v>99.935069526980698</v>
      </c>
      <c r="L15" s="231">
        <v>98.369467647987534</v>
      </c>
      <c r="P15" s="245"/>
      <c r="Q15" s="245"/>
      <c r="R15" s="245"/>
    </row>
    <row r="16" spans="1:18" ht="11.25" customHeight="1" x14ac:dyDescent="0.2">
      <c r="A16" s="32" t="s">
        <v>101</v>
      </c>
      <c r="B16" s="97" t="s">
        <v>102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</row>
    <row r="17" spans="1:12" ht="11.25" customHeight="1" x14ac:dyDescent="0.2">
      <c r="A17" s="4"/>
      <c r="B17" s="100" t="s">
        <v>103</v>
      </c>
      <c r="C17" s="43">
        <v>0</v>
      </c>
      <c r="D17" s="43">
        <v>0</v>
      </c>
      <c r="E17" s="43">
        <v>0</v>
      </c>
      <c r="F17" s="43">
        <v>0</v>
      </c>
      <c r="G17" s="60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</row>
    <row r="18" spans="1:12" ht="11.25" customHeight="1" x14ac:dyDescent="0.2">
      <c r="A18" s="2"/>
      <c r="B18" s="101" t="s">
        <v>104</v>
      </c>
      <c r="C18" s="40">
        <v>0</v>
      </c>
      <c r="D18" s="40">
        <v>0</v>
      </c>
      <c r="E18" s="40">
        <v>0</v>
      </c>
      <c r="F18" s="40">
        <v>0</v>
      </c>
      <c r="G18" s="59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2" ht="11.25" customHeight="1" x14ac:dyDescent="0.2">
      <c r="A19" s="2"/>
      <c r="B19" s="101" t="s">
        <v>105</v>
      </c>
      <c r="C19" s="40">
        <v>0</v>
      </c>
      <c r="D19" s="40">
        <v>0</v>
      </c>
      <c r="E19" s="40">
        <v>0</v>
      </c>
      <c r="F19" s="40">
        <v>0</v>
      </c>
      <c r="G19" s="59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ht="11.25" customHeight="1" x14ac:dyDescent="0.2">
      <c r="A20" s="2"/>
      <c r="B20" s="101" t="s">
        <v>106</v>
      </c>
      <c r="C20" s="40">
        <v>0</v>
      </c>
      <c r="D20" s="40">
        <v>0</v>
      </c>
      <c r="E20" s="40">
        <v>0</v>
      </c>
      <c r="F20" s="40">
        <v>0</v>
      </c>
      <c r="G20" s="59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pans="1:12" ht="11.25" customHeight="1" x14ac:dyDescent="0.2">
      <c r="A21" s="4"/>
      <c r="B21" s="100" t="s">
        <v>107</v>
      </c>
      <c r="C21" s="43">
        <v>0</v>
      </c>
      <c r="D21" s="43">
        <v>0</v>
      </c>
      <c r="E21" s="43">
        <v>0</v>
      </c>
      <c r="F21" s="43">
        <v>0</v>
      </c>
      <c r="G21" s="60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</row>
    <row r="22" spans="1:12" ht="11.25" customHeight="1" x14ac:dyDescent="0.2">
      <c r="A22" s="2"/>
      <c r="B22" s="101" t="s">
        <v>104</v>
      </c>
      <c r="C22" s="40">
        <v>0</v>
      </c>
      <c r="D22" s="40">
        <v>0</v>
      </c>
      <c r="E22" s="40">
        <v>0</v>
      </c>
      <c r="F22" s="40">
        <v>0</v>
      </c>
      <c r="G22" s="59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pans="1:12" ht="12" customHeight="1" x14ac:dyDescent="0.2">
      <c r="A23" s="2"/>
      <c r="B23" s="101" t="s">
        <v>582</v>
      </c>
      <c r="C23" s="40">
        <v>0</v>
      </c>
      <c r="D23" s="40">
        <v>0</v>
      </c>
      <c r="E23" s="40">
        <v>0</v>
      </c>
      <c r="F23" s="40">
        <v>0</v>
      </c>
      <c r="G23" s="59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pans="1:12" ht="11.25" customHeight="1" x14ac:dyDescent="0.2">
      <c r="A24" s="32" t="s">
        <v>109</v>
      </c>
      <c r="B24" s="103" t="s">
        <v>589</v>
      </c>
      <c r="C24" s="38">
        <v>13516.72167078</v>
      </c>
      <c r="D24" s="38">
        <v>12556.901401589734</v>
      </c>
      <c r="E24" s="38">
        <v>10193.571537906835</v>
      </c>
      <c r="F24" s="38">
        <v>9391.8862220654246</v>
      </c>
      <c r="G24" s="38">
        <v>959.82026919026612</v>
      </c>
      <c r="H24" s="48">
        <v>92.899015807470732</v>
      </c>
      <c r="I24" s="48">
        <v>75.414525697773001</v>
      </c>
      <c r="J24" s="48">
        <v>69.483462416545066</v>
      </c>
      <c r="K24" s="48">
        <v>81.179036227968666</v>
      </c>
      <c r="L24" s="48">
        <v>92.13538343395949</v>
      </c>
    </row>
    <row r="25" spans="1:12" ht="11.25" customHeight="1" x14ac:dyDescent="0.2">
      <c r="A25" s="32" t="s">
        <v>110</v>
      </c>
      <c r="B25" s="103" t="s">
        <v>111</v>
      </c>
      <c r="C25" s="38">
        <v>26984.724718628499</v>
      </c>
      <c r="D25" s="62">
        <v>24772.216743485653</v>
      </c>
      <c r="E25" s="38">
        <v>22154.763548617477</v>
      </c>
      <c r="F25" s="63">
        <v>21092.516350057966</v>
      </c>
      <c r="G25" s="38">
        <v>2212.5079751428461</v>
      </c>
      <c r="H25" s="48">
        <v>91.800887360487053</v>
      </c>
      <c r="I25" s="48">
        <v>82.10112861860425</v>
      </c>
      <c r="J25" s="48">
        <v>78.164652669208309</v>
      </c>
      <c r="K25" s="48">
        <v>89.433916140926357</v>
      </c>
      <c r="L25" s="48">
        <v>95.205332721207043</v>
      </c>
    </row>
    <row r="26" spans="1:12" ht="11.25" customHeight="1" x14ac:dyDescent="0.2">
      <c r="A26" s="33" t="s">
        <v>112</v>
      </c>
      <c r="B26" s="103" t="s">
        <v>113</v>
      </c>
      <c r="C26" s="38">
        <v>26984.724718628499</v>
      </c>
      <c r="D26" s="62">
        <v>24772.216743485653</v>
      </c>
      <c r="E26" s="38">
        <v>22154.763548617477</v>
      </c>
      <c r="F26" s="63">
        <v>21092.516350057966</v>
      </c>
      <c r="G26" s="38">
        <v>2212.5079751428461</v>
      </c>
      <c r="H26" s="48">
        <v>91.800887360487053</v>
      </c>
      <c r="I26" s="48">
        <v>82.10112861860425</v>
      </c>
      <c r="J26" s="48">
        <v>78.164652669208309</v>
      </c>
      <c r="K26" s="48">
        <v>89.433916140926357</v>
      </c>
      <c r="L26" s="48">
        <v>95.205332721207043</v>
      </c>
    </row>
    <row r="27" spans="1:12" ht="12" customHeight="1" x14ac:dyDescent="0.2">
      <c r="A27" s="29" t="s">
        <v>114</v>
      </c>
      <c r="B27" s="123"/>
      <c r="C27" s="2"/>
      <c r="D27" s="2"/>
      <c r="E27" s="2"/>
      <c r="F27" s="2"/>
      <c r="G27" s="2"/>
      <c r="H27" s="2"/>
      <c r="I27" s="2"/>
      <c r="J27" s="2"/>
      <c r="K27" s="2"/>
      <c r="L27" s="2"/>
    </row>
    <row r="29" spans="1:12" ht="11.2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</row>
    <row r="30" spans="1:12" ht="11.25" customHeight="1" x14ac:dyDescent="0.2">
      <c r="A30" s="85"/>
      <c r="B30" s="85"/>
      <c r="C30" s="90">
        <f>+C25-'Cuadro No. 6'!B8</f>
        <v>0</v>
      </c>
      <c r="D30" s="87">
        <f>+D25-'Cuadro No. 6'!C8</f>
        <v>0</v>
      </c>
      <c r="E30" s="87">
        <f>+E25-'Cuadro No. 6'!D8</f>
        <v>0</v>
      </c>
      <c r="F30" s="87">
        <f>+F25-'Cuadro No. 6'!E8</f>
        <v>0</v>
      </c>
      <c r="G30" s="85"/>
      <c r="H30" s="85"/>
      <c r="I30" s="85"/>
    </row>
    <row r="34" spans="3:3" ht="11.25" customHeight="1" x14ac:dyDescent="0.2">
      <c r="C34" s="92">
        <f>+C8/'Cuadro No. 1'!C8</f>
        <v>4.6415642607572305E-2</v>
      </c>
    </row>
    <row r="35" spans="3:3" ht="11.25" customHeight="1" x14ac:dyDescent="0.2">
      <c r="C35" s="89">
        <f>+C24/'Cuadro No. 1'!C26</f>
        <v>0.1491872407835276</v>
      </c>
    </row>
  </sheetData>
  <sortState xmlns:xlrd2="http://schemas.microsoft.com/office/spreadsheetml/2017/richdata2" ref="B56:B63">
    <sortCondition ref="B56"/>
  </sortState>
  <mergeCells count="12">
    <mergeCell ref="P15:R1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  <mergeCell ref="H5:L5"/>
  </mergeCells>
  <pageMargins left="0.7" right="0.7" top="0.75" bottom="0.75" header="0.3" footer="0.3"/>
  <pageSetup orientation="portrait" r:id="rId1"/>
  <ignoredErrors>
    <ignoredError sqref="C7: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44"/>
  <sheetViews>
    <sheetView showGridLines="0" workbookViewId="0">
      <pane ySplit="7" topLeftCell="A8" activePane="bottomLeft" state="frozen"/>
      <selection pane="bottomLeft" activeCell="L33" sqref="L33"/>
    </sheetView>
  </sheetViews>
  <sheetFormatPr baseColWidth="10" defaultColWidth="11.42578125" defaultRowHeight="11.25" customHeight="1" x14ac:dyDescent="0.2"/>
  <cols>
    <col min="1" max="1" width="54.28515625" style="23" customWidth="1"/>
    <col min="2" max="2" width="12.140625" style="23" customWidth="1"/>
    <col min="3" max="3" width="11.85546875" style="23" bestFit="1" customWidth="1"/>
    <col min="4" max="4" width="9.5703125" style="23" bestFit="1" customWidth="1"/>
    <col min="5" max="5" width="8.85546875" style="23" customWidth="1"/>
    <col min="6" max="6" width="13.7109375" style="23" bestFit="1" customWidth="1"/>
    <col min="7" max="7" width="11.7109375" style="23" bestFit="1" customWidth="1"/>
    <col min="8" max="8" width="11" style="23" bestFit="1" customWidth="1"/>
    <col min="9" max="9" width="10.42578125" style="23" bestFit="1" customWidth="1"/>
    <col min="10" max="10" width="11.85546875" style="23" bestFit="1" customWidth="1"/>
    <col min="11" max="11" width="10.5703125" style="23" bestFit="1" customWidth="1"/>
    <col min="12" max="12" width="13.140625" style="23" customWidth="1"/>
    <col min="13" max="16384" width="11.42578125" style="23"/>
  </cols>
  <sheetData>
    <row r="1" spans="1:11" ht="11.25" customHeight="1" x14ac:dyDescent="0.2">
      <c r="A1" s="250" t="s">
        <v>252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1.25" customHeight="1" x14ac:dyDescent="0.2">
      <c r="A2" s="251" t="s">
        <v>253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11.25" customHeight="1" x14ac:dyDescent="0.2">
      <c r="A3" s="250" t="s">
        <v>1752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1.25" customHeight="1" x14ac:dyDescent="0.2">
      <c r="A4" s="252" t="s">
        <v>115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1.25" customHeight="1" x14ac:dyDescent="0.2">
      <c r="A5" s="253" t="s">
        <v>116</v>
      </c>
      <c r="B5" s="239" t="s">
        <v>73</v>
      </c>
      <c r="C5" s="239" t="s">
        <v>74</v>
      </c>
      <c r="D5" s="239" t="s">
        <v>0</v>
      </c>
      <c r="E5" s="239" t="s">
        <v>1</v>
      </c>
      <c r="F5" s="254" t="s">
        <v>75</v>
      </c>
      <c r="G5" s="248" t="s">
        <v>76</v>
      </c>
      <c r="H5" s="249"/>
      <c r="I5" s="249"/>
      <c r="J5" s="249"/>
      <c r="K5" s="249"/>
    </row>
    <row r="6" spans="1:11" ht="10.5" customHeight="1" x14ac:dyDescent="0.2">
      <c r="A6" s="253"/>
      <c r="B6" s="239" t="s">
        <v>77</v>
      </c>
      <c r="C6" s="239"/>
      <c r="D6" s="239"/>
      <c r="E6" s="239"/>
      <c r="F6" s="254"/>
      <c r="G6" s="34" t="s">
        <v>78</v>
      </c>
      <c r="H6" s="31" t="s">
        <v>79</v>
      </c>
      <c r="I6" s="31" t="s">
        <v>80</v>
      </c>
      <c r="J6" s="31" t="s">
        <v>81</v>
      </c>
      <c r="K6" s="31" t="s">
        <v>82</v>
      </c>
    </row>
    <row r="7" spans="1:11" ht="11.25" customHeight="1" thickBot="1" x14ac:dyDescent="0.25">
      <c r="A7" s="115"/>
      <c r="B7" s="116" t="s">
        <v>83</v>
      </c>
      <c r="C7" s="116" t="s">
        <v>84</v>
      </c>
      <c r="D7" s="116" t="s">
        <v>85</v>
      </c>
      <c r="E7" s="116" t="s">
        <v>86</v>
      </c>
      <c r="F7" s="117" t="s">
        <v>87</v>
      </c>
      <c r="G7" s="118" t="s">
        <v>88</v>
      </c>
      <c r="H7" s="110" t="s">
        <v>89</v>
      </c>
      <c r="I7" s="110" t="s">
        <v>90</v>
      </c>
      <c r="J7" s="110" t="s">
        <v>91</v>
      </c>
      <c r="K7" s="110" t="s">
        <v>92</v>
      </c>
    </row>
    <row r="8" spans="1:11" ht="11.25" customHeight="1" x14ac:dyDescent="0.2">
      <c r="A8" s="112" t="s">
        <v>117</v>
      </c>
      <c r="B8" s="53">
        <v>475196.11051027849</v>
      </c>
      <c r="C8" s="53">
        <v>456464.3919810502</v>
      </c>
      <c r="D8" s="53">
        <v>394736.27898549696</v>
      </c>
      <c r="E8" s="53">
        <v>393041.41795095237</v>
      </c>
      <c r="F8" s="53">
        <v>18731.718529228379</v>
      </c>
      <c r="G8" s="54">
        <v>96.058107775942517</v>
      </c>
      <c r="H8" s="55">
        <v>83.068078684738893</v>
      </c>
      <c r="I8" s="55">
        <v>82.711413089828085</v>
      </c>
      <c r="J8" s="55">
        <v>86.476905081762467</v>
      </c>
      <c r="K8" s="55">
        <v>99.570634592062191</v>
      </c>
    </row>
    <row r="9" spans="1:11" ht="11.25" customHeight="1" x14ac:dyDescent="0.2">
      <c r="A9" s="113" t="s">
        <v>10</v>
      </c>
      <c r="B9" s="56">
        <v>92258.433153773003</v>
      </c>
      <c r="C9" s="56">
        <v>88458.158747070527</v>
      </c>
      <c r="D9" s="56">
        <v>80664.169504042089</v>
      </c>
      <c r="E9" s="56">
        <v>80664.169504042089</v>
      </c>
      <c r="F9" s="56">
        <v>3800.274406702476</v>
      </c>
      <c r="G9" s="49">
        <v>95.880837906310077</v>
      </c>
      <c r="H9" s="50">
        <v>87.432841363774287</v>
      </c>
      <c r="I9" s="50">
        <v>87.432841363774287</v>
      </c>
      <c r="J9" s="50">
        <v>91.189066838578583</v>
      </c>
      <c r="K9" s="50">
        <v>100</v>
      </c>
    </row>
    <row r="10" spans="1:11" ht="11.25" customHeight="1" x14ac:dyDescent="0.2">
      <c r="A10" s="114" t="s">
        <v>15</v>
      </c>
      <c r="B10" s="57">
        <v>70125.283359031004</v>
      </c>
      <c r="C10" s="57">
        <v>70028.265096824034</v>
      </c>
      <c r="D10" s="57">
        <v>67589.134581920909</v>
      </c>
      <c r="E10" s="57">
        <v>67472.454161965419</v>
      </c>
      <c r="F10" s="57">
        <v>97.018262206969666</v>
      </c>
      <c r="G10" s="51">
        <v>99.861650095999963</v>
      </c>
      <c r="H10" s="52">
        <v>96.383403166978468</v>
      </c>
      <c r="I10" s="52">
        <v>96.217014648648913</v>
      </c>
      <c r="J10" s="52">
        <v>96.516934252861063</v>
      </c>
      <c r="K10" s="52">
        <v>99.827368081160927</v>
      </c>
    </row>
    <row r="11" spans="1:11" ht="11.25" customHeight="1" x14ac:dyDescent="0.2">
      <c r="A11" s="113" t="s">
        <v>13</v>
      </c>
      <c r="B11" s="56">
        <v>61487.047139711001</v>
      </c>
      <c r="C11" s="56">
        <v>60650.825922879674</v>
      </c>
      <c r="D11" s="56">
        <v>57818.108783777541</v>
      </c>
      <c r="E11" s="56">
        <v>57794.064443369934</v>
      </c>
      <c r="F11" s="56">
        <v>836.22121683132718</v>
      </c>
      <c r="G11" s="49">
        <v>98.640004268002556</v>
      </c>
      <c r="H11" s="50">
        <v>94.032989830204585</v>
      </c>
      <c r="I11" s="50">
        <v>93.993885105671339</v>
      </c>
      <c r="J11" s="50">
        <v>95.329466506022413</v>
      </c>
      <c r="K11" s="50">
        <v>99.958413824122943</v>
      </c>
    </row>
    <row r="12" spans="1:11" ht="11.25" customHeight="1" x14ac:dyDescent="0.2">
      <c r="A12" s="114" t="s">
        <v>11</v>
      </c>
      <c r="B12" s="57">
        <v>56314.317684608002</v>
      </c>
      <c r="C12" s="57">
        <v>55538.421325706455</v>
      </c>
      <c r="D12" s="57">
        <v>50526.067545534854</v>
      </c>
      <c r="E12" s="57">
        <v>50189.36238776899</v>
      </c>
      <c r="F12" s="57">
        <v>775.8963589015475</v>
      </c>
      <c r="G12" s="51">
        <v>98.622204102255111</v>
      </c>
      <c r="H12" s="52">
        <v>89.721530195055152</v>
      </c>
      <c r="I12" s="52">
        <v>89.123626905785798</v>
      </c>
      <c r="J12" s="52">
        <v>90.974979733801703</v>
      </c>
      <c r="K12" s="52">
        <v>99.333601101129787</v>
      </c>
    </row>
    <row r="13" spans="1:11" ht="11.25" customHeight="1" x14ac:dyDescent="0.2">
      <c r="A13" s="113" t="s">
        <v>25</v>
      </c>
      <c r="B13" s="56">
        <v>40174.994210283003</v>
      </c>
      <c r="C13" s="56">
        <v>36868.923645183968</v>
      </c>
      <c r="D13" s="56">
        <v>32402.239488773121</v>
      </c>
      <c r="E13" s="56">
        <v>32361.08224375538</v>
      </c>
      <c r="F13" s="56">
        <v>3306.0705650990349</v>
      </c>
      <c r="G13" s="49">
        <v>91.770825036602417</v>
      </c>
      <c r="H13" s="50">
        <v>80.65275459449748</v>
      </c>
      <c r="I13" s="50">
        <v>80.550309663697192</v>
      </c>
      <c r="J13" s="50">
        <v>87.884961873590498</v>
      </c>
      <c r="K13" s="50">
        <v>99.872980245603088</v>
      </c>
    </row>
    <row r="14" spans="1:11" ht="11.25" customHeight="1" x14ac:dyDescent="0.2">
      <c r="A14" s="114" t="s">
        <v>9</v>
      </c>
      <c r="B14" s="57">
        <v>32847.833152824001</v>
      </c>
      <c r="C14" s="57">
        <v>27926.054316933089</v>
      </c>
      <c r="D14" s="57">
        <v>22920.052603571643</v>
      </c>
      <c r="E14" s="57">
        <v>22893.364661538679</v>
      </c>
      <c r="F14" s="57">
        <v>4921.7788358909129</v>
      </c>
      <c r="G14" s="51">
        <v>85.016427680351342</v>
      </c>
      <c r="H14" s="52">
        <v>69.776452215086692</v>
      </c>
      <c r="I14" s="52">
        <v>69.695205023197957</v>
      </c>
      <c r="J14" s="52">
        <v>82.074081585073642</v>
      </c>
      <c r="K14" s="52">
        <v>99.883560729573517</v>
      </c>
    </row>
    <row r="15" spans="1:11" ht="11.25" customHeight="1" x14ac:dyDescent="0.2">
      <c r="A15" s="113" t="s">
        <v>17</v>
      </c>
      <c r="B15" s="56">
        <v>15876.648277058999</v>
      </c>
      <c r="C15" s="56">
        <v>15268.607036361718</v>
      </c>
      <c r="D15" s="56">
        <v>7630.4752213705488</v>
      </c>
      <c r="E15" s="56">
        <v>7525.6401463603988</v>
      </c>
      <c r="F15" s="56">
        <v>608.04124069728095</v>
      </c>
      <c r="G15" s="49">
        <v>96.170216596812367</v>
      </c>
      <c r="H15" s="50">
        <v>48.060995546498454</v>
      </c>
      <c r="I15" s="50">
        <v>47.400685680204873</v>
      </c>
      <c r="J15" s="50">
        <v>49.974927006758421</v>
      </c>
      <c r="K15" s="50">
        <v>98.626100315265546</v>
      </c>
    </row>
    <row r="16" spans="1:11" ht="11.25" customHeight="1" x14ac:dyDescent="0.2">
      <c r="A16" s="114" t="s">
        <v>29</v>
      </c>
      <c r="B16" s="57">
        <v>13420.569244508</v>
      </c>
      <c r="C16" s="57">
        <v>12990.907225373621</v>
      </c>
      <c r="D16" s="57">
        <v>9671.9341168822903</v>
      </c>
      <c r="E16" s="57">
        <v>9495.6267288730705</v>
      </c>
      <c r="F16" s="57">
        <v>429.66201913437908</v>
      </c>
      <c r="G16" s="51">
        <v>96.798481410837283</v>
      </c>
      <c r="H16" s="52">
        <v>72.067987137283794</v>
      </c>
      <c r="I16" s="52">
        <v>70.754276930234496</v>
      </c>
      <c r="J16" s="52">
        <v>74.45156792430349</v>
      </c>
      <c r="K16" s="52">
        <v>98.177123769883039</v>
      </c>
    </row>
    <row r="17" spans="1:11" ht="11.25" customHeight="1" x14ac:dyDescent="0.2">
      <c r="A17" s="113" t="s">
        <v>650</v>
      </c>
      <c r="B17" s="56">
        <v>12415.915576892001</v>
      </c>
      <c r="C17" s="56">
        <v>12132.783269383573</v>
      </c>
      <c r="D17" s="56">
        <v>9980.5110706387841</v>
      </c>
      <c r="E17" s="56">
        <v>9745.2789075219316</v>
      </c>
      <c r="F17" s="56">
        <v>283.1323075084274</v>
      </c>
      <c r="G17" s="49">
        <v>97.719601862988</v>
      </c>
      <c r="H17" s="50">
        <v>80.384817445232201</v>
      </c>
      <c r="I17" s="50">
        <v>78.490215620179072</v>
      </c>
      <c r="J17" s="50">
        <v>82.260688656856402</v>
      </c>
      <c r="K17" s="50">
        <v>97.6430849938249</v>
      </c>
    </row>
    <row r="18" spans="1:11" ht="11.25" customHeight="1" x14ac:dyDescent="0.2">
      <c r="A18" s="114" t="s">
        <v>14</v>
      </c>
      <c r="B18" s="57">
        <v>12025.971782791999</v>
      </c>
      <c r="C18" s="57">
        <v>11740.338915332177</v>
      </c>
      <c r="D18" s="57">
        <v>8877.6257609787717</v>
      </c>
      <c r="E18" s="57">
        <v>8780.2900674536322</v>
      </c>
      <c r="F18" s="57">
        <v>285.63286745982259</v>
      </c>
      <c r="G18" s="51">
        <v>97.624866641808225</v>
      </c>
      <c r="H18" s="52">
        <v>73.820443963470751</v>
      </c>
      <c r="I18" s="52">
        <v>73.011064935453916</v>
      </c>
      <c r="J18" s="52">
        <v>75.616435138726075</v>
      </c>
      <c r="K18" s="52">
        <v>98.903584177281118</v>
      </c>
    </row>
    <row r="19" spans="1:11" ht="11.25" customHeight="1" x14ac:dyDescent="0.2">
      <c r="A19" s="113" t="s">
        <v>19</v>
      </c>
      <c r="B19" s="56">
        <v>9347.3154093249996</v>
      </c>
      <c r="C19" s="56">
        <v>9066.0971564685296</v>
      </c>
      <c r="D19" s="56">
        <v>7959.3081695437886</v>
      </c>
      <c r="E19" s="56">
        <v>7934.6380157775693</v>
      </c>
      <c r="F19" s="56">
        <v>281.21825285646992</v>
      </c>
      <c r="G19" s="49">
        <v>96.991454331626343</v>
      </c>
      <c r="H19" s="50">
        <v>85.150739233678607</v>
      </c>
      <c r="I19" s="50">
        <v>84.886811542294538</v>
      </c>
      <c r="J19" s="50">
        <v>87.79200169794052</v>
      </c>
      <c r="K19" s="50">
        <v>99.690046506044084</v>
      </c>
    </row>
    <row r="20" spans="1:11" ht="11.25" customHeight="1" x14ac:dyDescent="0.2">
      <c r="A20" s="114" t="s">
        <v>28</v>
      </c>
      <c r="B20" s="57">
        <v>9141.1431007190004</v>
      </c>
      <c r="C20" s="57">
        <v>9078.1287330291398</v>
      </c>
      <c r="D20" s="57">
        <v>5369.4288155781605</v>
      </c>
      <c r="E20" s="57">
        <v>5369.0566442079589</v>
      </c>
      <c r="F20" s="57">
        <v>63.014367689860592</v>
      </c>
      <c r="G20" s="51">
        <v>99.310651118841974</v>
      </c>
      <c r="H20" s="52">
        <v>58.739139694201114</v>
      </c>
      <c r="I20" s="52">
        <v>58.735068306562809</v>
      </c>
      <c r="J20" s="52">
        <v>59.146867966770053</v>
      </c>
      <c r="K20" s="52">
        <v>99.993068697193237</v>
      </c>
    </row>
    <row r="21" spans="1:11" ht="11.25" customHeight="1" x14ac:dyDescent="0.2">
      <c r="A21" s="113" t="s">
        <v>12</v>
      </c>
      <c r="B21" s="56">
        <v>7882.4968771940003</v>
      </c>
      <c r="C21" s="56">
        <v>7648.2960922993407</v>
      </c>
      <c r="D21" s="56">
        <v>3041.3373657628404</v>
      </c>
      <c r="E21" s="56">
        <v>3019.4025289050501</v>
      </c>
      <c r="F21" s="56">
        <v>234.20078489465959</v>
      </c>
      <c r="G21" s="49">
        <v>97.028850267327599</v>
      </c>
      <c r="H21" s="50">
        <v>38.583426205498114</v>
      </c>
      <c r="I21" s="50">
        <v>38.305153505876078</v>
      </c>
      <c r="J21" s="50">
        <v>39.764900953886972</v>
      </c>
      <c r="K21" s="50">
        <v>99.278776596614478</v>
      </c>
    </row>
    <row r="22" spans="1:11" ht="11.25" customHeight="1" x14ac:dyDescent="0.2">
      <c r="A22" s="114" t="s">
        <v>21</v>
      </c>
      <c r="B22" s="57">
        <v>6198.4533160560004</v>
      </c>
      <c r="C22" s="57">
        <v>6118.0272832434994</v>
      </c>
      <c r="D22" s="57">
        <v>5766.3199140467495</v>
      </c>
      <c r="E22" s="57">
        <v>5757.0198663980009</v>
      </c>
      <c r="F22" s="57">
        <v>80.426032812501035</v>
      </c>
      <c r="G22" s="51">
        <v>98.702482236912687</v>
      </c>
      <c r="H22" s="52">
        <v>93.028367239777623</v>
      </c>
      <c r="I22" s="52">
        <v>92.878329041947552</v>
      </c>
      <c r="J22" s="52">
        <v>94.251294528221024</v>
      </c>
      <c r="K22" s="52">
        <v>99.838717799439223</v>
      </c>
    </row>
    <row r="23" spans="1:11" ht="11.25" customHeight="1" x14ac:dyDescent="0.2">
      <c r="A23" s="113" t="s">
        <v>8</v>
      </c>
      <c r="B23" s="56">
        <v>4918.3804732030003</v>
      </c>
      <c r="C23" s="56">
        <v>4624.8792440208808</v>
      </c>
      <c r="D23" s="56">
        <v>3823.9913186935519</v>
      </c>
      <c r="E23" s="56">
        <v>3789.9356375678508</v>
      </c>
      <c r="F23" s="56">
        <v>293.50122918211946</v>
      </c>
      <c r="G23" s="49">
        <v>94.032563548484845</v>
      </c>
      <c r="H23" s="50">
        <v>77.748993586973384</v>
      </c>
      <c r="I23" s="50">
        <v>77.056577021983188</v>
      </c>
      <c r="J23" s="50">
        <v>82.683052182114153</v>
      </c>
      <c r="K23" s="50">
        <v>99.109420542896629</v>
      </c>
    </row>
    <row r="24" spans="1:11" ht="11.25" customHeight="1" x14ac:dyDescent="0.2">
      <c r="A24" s="114" t="s">
        <v>18</v>
      </c>
      <c r="B24" s="57">
        <v>4284.4826779020004</v>
      </c>
      <c r="C24" s="57">
        <v>3906.5311692228502</v>
      </c>
      <c r="D24" s="57">
        <v>3740.8219075325201</v>
      </c>
      <c r="E24" s="57">
        <v>3732.6967867669305</v>
      </c>
      <c r="F24" s="57">
        <v>377.95150867915027</v>
      </c>
      <c r="G24" s="51">
        <v>91.178596411919131</v>
      </c>
      <c r="H24" s="52">
        <v>87.310935502820215</v>
      </c>
      <c r="I24" s="52">
        <v>87.121294853611943</v>
      </c>
      <c r="J24" s="52">
        <v>95.758148226338207</v>
      </c>
      <c r="K24" s="52">
        <v>99.782798514165322</v>
      </c>
    </row>
    <row r="25" spans="1:11" x14ac:dyDescent="0.2">
      <c r="A25" s="113" t="s">
        <v>26</v>
      </c>
      <c r="B25" s="56">
        <v>4121.3804893345005</v>
      </c>
      <c r="C25" s="56">
        <v>3707.8072671062801</v>
      </c>
      <c r="D25" s="56">
        <v>2896.0744880973702</v>
      </c>
      <c r="E25" s="56">
        <v>2888.8235776191304</v>
      </c>
      <c r="F25" s="56">
        <v>413.5732222282204</v>
      </c>
      <c r="G25" s="49">
        <v>89.965177364757167</v>
      </c>
      <c r="H25" s="50">
        <v>70.269524873812699</v>
      </c>
      <c r="I25" s="50">
        <v>70.093590851292717</v>
      </c>
      <c r="J25" s="50">
        <v>78.107471059507944</v>
      </c>
      <c r="K25" s="50">
        <v>99.749629696748471</v>
      </c>
    </row>
    <row r="26" spans="1:11" ht="11.25" customHeight="1" x14ac:dyDescent="0.2">
      <c r="A26" s="114" t="s">
        <v>16</v>
      </c>
      <c r="B26" s="57">
        <v>4053.1163937000001</v>
      </c>
      <c r="C26" s="57">
        <v>3834.3742118876103</v>
      </c>
      <c r="D26" s="57">
        <v>2884.8817251372207</v>
      </c>
      <c r="E26" s="57">
        <v>2591.9580681022508</v>
      </c>
      <c r="F26" s="57">
        <v>218.74218181238984</v>
      </c>
      <c r="G26" s="51">
        <v>94.603111271307341</v>
      </c>
      <c r="H26" s="52">
        <v>71.176878355167986</v>
      </c>
      <c r="I26" s="52">
        <v>63.949756590535756</v>
      </c>
      <c r="J26" s="52">
        <v>75.237354669069518</v>
      </c>
      <c r="K26" s="52">
        <v>89.846250732478921</v>
      </c>
    </row>
    <row r="27" spans="1:11" ht="11.25" customHeight="1" x14ac:dyDescent="0.2">
      <c r="A27" s="113" t="s">
        <v>3</v>
      </c>
      <c r="B27" s="56">
        <v>2937.2411379959999</v>
      </c>
      <c r="C27" s="56">
        <v>2745.0736375220195</v>
      </c>
      <c r="D27" s="56">
        <v>813.44649034777001</v>
      </c>
      <c r="E27" s="56">
        <v>811.95420338731014</v>
      </c>
      <c r="F27" s="56">
        <v>192.16750047398045</v>
      </c>
      <c r="G27" s="49">
        <v>93.457551101674568</v>
      </c>
      <c r="H27" s="50">
        <v>27.694235921765774</v>
      </c>
      <c r="I27" s="50">
        <v>27.643430186371571</v>
      </c>
      <c r="J27" s="50">
        <v>29.632956989892222</v>
      </c>
      <c r="K27" s="50">
        <v>99.81654761829239</v>
      </c>
    </row>
    <row r="28" spans="1:11" x14ac:dyDescent="0.2">
      <c r="A28" s="114" t="s">
        <v>22</v>
      </c>
      <c r="B28" s="57">
        <v>2043.195590413</v>
      </c>
      <c r="C28" s="57">
        <v>1989.9963289831401</v>
      </c>
      <c r="D28" s="57">
        <v>1117.95325194925</v>
      </c>
      <c r="E28" s="57">
        <v>1104.0897398464101</v>
      </c>
      <c r="F28" s="57">
        <v>53.199261429859916</v>
      </c>
      <c r="G28" s="51">
        <v>97.396271718699907</v>
      </c>
      <c r="H28" s="52">
        <v>54.715919376239121</v>
      </c>
      <c r="I28" s="52">
        <v>54.0373983297035</v>
      </c>
      <c r="J28" s="52">
        <v>56.178659008909236</v>
      </c>
      <c r="K28" s="52">
        <v>98.759920231130621</v>
      </c>
    </row>
    <row r="29" spans="1:11" ht="11.25" customHeight="1" x14ac:dyDescent="0.2">
      <c r="A29" s="113" t="s">
        <v>20</v>
      </c>
      <c r="B29" s="56">
        <v>1654.364619915</v>
      </c>
      <c r="C29" s="56">
        <v>1134.6800268679599</v>
      </c>
      <c r="D29" s="56">
        <v>945.62725373490025</v>
      </c>
      <c r="E29" s="56">
        <v>922.79444555084024</v>
      </c>
      <c r="F29" s="56">
        <v>519.68459304704015</v>
      </c>
      <c r="G29" s="49">
        <v>68.587058330965689</v>
      </c>
      <c r="H29" s="50">
        <v>57.15954284512479</v>
      </c>
      <c r="I29" s="50">
        <v>55.779387109853253</v>
      </c>
      <c r="J29" s="50">
        <v>83.338670933082412</v>
      </c>
      <c r="K29" s="50">
        <v>97.585432516472181</v>
      </c>
    </row>
    <row r="30" spans="1:11" ht="11.25" customHeight="1" x14ac:dyDescent="0.2">
      <c r="A30" s="114" t="s">
        <v>7</v>
      </c>
      <c r="B30" s="57">
        <v>1643.581942235</v>
      </c>
      <c r="C30" s="57">
        <v>1571.7350502918298</v>
      </c>
      <c r="D30" s="57">
        <v>1500.7774827699498</v>
      </c>
      <c r="E30" s="57">
        <v>1480.4230106383095</v>
      </c>
      <c r="F30" s="57">
        <v>71.846891943170249</v>
      </c>
      <c r="G30" s="51">
        <v>95.628639491775473</v>
      </c>
      <c r="H30" s="52">
        <v>91.311387902518575</v>
      </c>
      <c r="I30" s="52">
        <v>90.072966403194883</v>
      </c>
      <c r="J30" s="52">
        <v>95.485398922120794</v>
      </c>
      <c r="K30" s="52">
        <v>98.643738171359516</v>
      </c>
    </row>
    <row r="31" spans="1:11" ht="11.25" customHeight="1" x14ac:dyDescent="0.2">
      <c r="A31" s="113" t="s">
        <v>4</v>
      </c>
      <c r="B31" s="56">
        <v>1520.3579112350001</v>
      </c>
      <c r="C31" s="56">
        <v>1329.0810439890197</v>
      </c>
      <c r="D31" s="56">
        <v>871.38899239760997</v>
      </c>
      <c r="E31" s="56">
        <v>862.71385091178001</v>
      </c>
      <c r="F31" s="56">
        <v>191.27686724598038</v>
      </c>
      <c r="G31" s="49">
        <v>87.418958007683571</v>
      </c>
      <c r="H31" s="50">
        <v>57.314727404534175</v>
      </c>
      <c r="I31" s="50">
        <v>56.744128769717783</v>
      </c>
      <c r="J31" s="50">
        <v>65.563269925382301</v>
      </c>
      <c r="K31" s="50">
        <v>99.004446744047058</v>
      </c>
    </row>
    <row r="32" spans="1:11" ht="11.25" customHeight="1" x14ac:dyDescent="0.2">
      <c r="A32" s="114" t="s">
        <v>24</v>
      </c>
      <c r="B32" s="57">
        <v>1470.1198689610001</v>
      </c>
      <c r="C32" s="57">
        <v>1396.3398979369406</v>
      </c>
      <c r="D32" s="57">
        <v>1041.4488061657701</v>
      </c>
      <c r="E32" s="57">
        <v>1010.7356517275898</v>
      </c>
      <c r="F32" s="57">
        <v>73.779971024059478</v>
      </c>
      <c r="G32" s="51">
        <v>94.981363589337576</v>
      </c>
      <c r="H32" s="52">
        <v>70.841080931843265</v>
      </c>
      <c r="I32" s="52">
        <v>68.751921055384571</v>
      </c>
      <c r="J32" s="52">
        <v>74.584190260873171</v>
      </c>
      <c r="K32" s="52">
        <v>97.050920385491182</v>
      </c>
    </row>
    <row r="33" spans="1:11" ht="11.25" customHeight="1" x14ac:dyDescent="0.2">
      <c r="A33" s="113" t="s">
        <v>2</v>
      </c>
      <c r="B33" s="56">
        <v>1372.7139999999999</v>
      </c>
      <c r="C33" s="56">
        <v>1304.7546693238501</v>
      </c>
      <c r="D33" s="56">
        <v>1106.5204593286001</v>
      </c>
      <c r="E33" s="56">
        <v>1106.3218031936001</v>
      </c>
      <c r="F33" s="56">
        <v>67.959330676149875</v>
      </c>
      <c r="G33" s="49">
        <v>95.049272413907786</v>
      </c>
      <c r="H33" s="50">
        <v>80.608230070400694</v>
      </c>
      <c r="I33" s="50">
        <v>80.593758291501373</v>
      </c>
      <c r="J33" s="50">
        <v>84.806782864553469</v>
      </c>
      <c r="K33" s="50">
        <v>99.982046772535909</v>
      </c>
    </row>
    <row r="34" spans="1:11" ht="11.25" customHeight="1" x14ac:dyDescent="0.2">
      <c r="A34" s="114" t="s">
        <v>23</v>
      </c>
      <c r="B34" s="57">
        <v>1324.029954937</v>
      </c>
      <c r="C34" s="57">
        <v>1303.8911296627798</v>
      </c>
      <c r="D34" s="57">
        <v>854.55318352719985</v>
      </c>
      <c r="E34" s="57">
        <v>838.7100505730798</v>
      </c>
      <c r="F34" s="57">
        <v>20.138825274220153</v>
      </c>
      <c r="G34" s="51">
        <v>98.478975101799833</v>
      </c>
      <c r="H34" s="52">
        <v>64.541831575695824</v>
      </c>
      <c r="I34" s="52">
        <v>63.34524739759285</v>
      </c>
      <c r="J34" s="52">
        <v>65.538691389687543</v>
      </c>
      <c r="K34" s="52">
        <v>98.146033124734629</v>
      </c>
    </row>
    <row r="35" spans="1:11" ht="11.25" customHeight="1" x14ac:dyDescent="0.2">
      <c r="A35" s="113" t="s">
        <v>5</v>
      </c>
      <c r="B35" s="56">
        <v>1294.2483621169999</v>
      </c>
      <c r="C35" s="56">
        <v>1224.6666280972797</v>
      </c>
      <c r="D35" s="56">
        <v>808.0894522434603</v>
      </c>
      <c r="E35" s="56">
        <v>807.13188014656009</v>
      </c>
      <c r="F35" s="56">
        <v>69.581734019720216</v>
      </c>
      <c r="G35" s="49">
        <v>94.623772681009584</v>
      </c>
      <c r="H35" s="50">
        <v>62.436969278575695</v>
      </c>
      <c r="I35" s="50">
        <v>62.362982544272704</v>
      </c>
      <c r="J35" s="50">
        <v>65.984442925415522</v>
      </c>
      <c r="K35" s="50">
        <v>99.881501720602614</v>
      </c>
    </row>
    <row r="36" spans="1:11" s="26" customFormat="1" x14ac:dyDescent="0.2">
      <c r="A36" s="114" t="s">
        <v>31</v>
      </c>
      <c r="B36" s="57">
        <v>1058.666759556</v>
      </c>
      <c r="C36" s="57">
        <v>992.07376549019011</v>
      </c>
      <c r="D36" s="57">
        <v>381.37251859876005</v>
      </c>
      <c r="E36" s="57">
        <v>381.16451859876008</v>
      </c>
      <c r="F36" s="57">
        <v>66.592994065809876</v>
      </c>
      <c r="G36" s="51">
        <v>93.709730331597569</v>
      </c>
      <c r="H36" s="52">
        <v>36.023849351679459</v>
      </c>
      <c r="I36" s="52">
        <v>36.00420199823963</v>
      </c>
      <c r="J36" s="52">
        <v>38.441951784736631</v>
      </c>
      <c r="K36" s="52">
        <v>99.94546014989119</v>
      </c>
    </row>
    <row r="37" spans="1:11" s="26" customFormat="1" x14ac:dyDescent="0.2">
      <c r="A37" s="113" t="s">
        <v>32</v>
      </c>
      <c r="B37" s="56">
        <v>855.47101995800006</v>
      </c>
      <c r="C37" s="56">
        <v>840.28836694923984</v>
      </c>
      <c r="D37" s="56">
        <v>770.89363698375985</v>
      </c>
      <c r="E37" s="56">
        <v>767.60169333726003</v>
      </c>
      <c r="F37" s="56">
        <v>15.182653008760212</v>
      </c>
      <c r="G37" s="49">
        <v>98.225228832473405</v>
      </c>
      <c r="H37" s="50">
        <v>90.113354982101839</v>
      </c>
      <c r="I37" s="50">
        <v>89.728544325785109</v>
      </c>
      <c r="J37" s="50">
        <v>91.741557696743413</v>
      </c>
      <c r="K37" s="50">
        <v>99.572970447728679</v>
      </c>
    </row>
    <row r="38" spans="1:11" ht="11.25" customHeight="1" x14ac:dyDescent="0.2">
      <c r="A38" s="114" t="s">
        <v>6</v>
      </c>
      <c r="B38" s="57">
        <v>584.08626904100004</v>
      </c>
      <c r="C38" s="57">
        <v>512.60605140362998</v>
      </c>
      <c r="D38" s="57">
        <v>495.58572267545992</v>
      </c>
      <c r="E38" s="57">
        <v>479.47095555392997</v>
      </c>
      <c r="F38" s="57">
        <v>71.48021763737006</v>
      </c>
      <c r="G38" s="51">
        <v>87.762044508470964</v>
      </c>
      <c r="H38" s="52">
        <v>84.848035118023319</v>
      </c>
      <c r="I38" s="52">
        <v>82.089064744008468</v>
      </c>
      <c r="J38" s="52">
        <v>96.679647327306313</v>
      </c>
      <c r="K38" s="52">
        <v>96.748339109824826</v>
      </c>
    </row>
    <row r="39" spans="1:11" ht="11.25" customHeight="1" x14ac:dyDescent="0.2">
      <c r="A39" s="113" t="s">
        <v>27</v>
      </c>
      <c r="B39" s="56">
        <v>375.66556399799998</v>
      </c>
      <c r="C39" s="56">
        <v>368.51494771047999</v>
      </c>
      <c r="D39" s="56">
        <v>328.48633927725001</v>
      </c>
      <c r="E39" s="56">
        <v>325.93600399887004</v>
      </c>
      <c r="F39" s="56">
        <v>7.1506162875199948</v>
      </c>
      <c r="G39" s="49">
        <v>98.096547308882947</v>
      </c>
      <c r="H39" s="50">
        <v>87.441163299971464</v>
      </c>
      <c r="I39" s="50">
        <v>86.762278801951965</v>
      </c>
      <c r="J39" s="50">
        <v>89.13786030066872</v>
      </c>
      <c r="K39" s="50">
        <v>99.223609942504353</v>
      </c>
    </row>
    <row r="40" spans="1:11" ht="11.25" customHeight="1" x14ac:dyDescent="0.2">
      <c r="A40" s="114" t="s">
        <v>30</v>
      </c>
      <c r="B40" s="57">
        <v>168.58519100199999</v>
      </c>
      <c r="C40" s="57">
        <v>163.26377849481</v>
      </c>
      <c r="D40" s="57">
        <v>137.65301361438</v>
      </c>
      <c r="E40" s="57">
        <v>137.50576549372997</v>
      </c>
      <c r="F40" s="57">
        <v>5.32141250718999</v>
      </c>
      <c r="G40" s="51">
        <v>96.843487571143271</v>
      </c>
      <c r="H40" s="52">
        <v>81.65190121162361</v>
      </c>
      <c r="I40" s="52">
        <v>81.564557762430439</v>
      </c>
      <c r="J40" s="52">
        <v>84.313259734311401</v>
      </c>
      <c r="K40" s="52">
        <v>99.893029497296354</v>
      </c>
    </row>
    <row r="41" spans="1:11" ht="11.25" customHeight="1" x14ac:dyDescent="0.2">
      <c r="A41" s="29" t="s">
        <v>114</v>
      </c>
      <c r="B41" s="18"/>
      <c r="C41" s="18"/>
      <c r="D41" s="18"/>
      <c r="E41" s="18"/>
      <c r="F41" s="18"/>
      <c r="G41" s="17"/>
      <c r="H41" s="17"/>
      <c r="I41" s="17"/>
      <c r="J41" s="17"/>
      <c r="K41" s="17"/>
    </row>
    <row r="43" spans="1:11" ht="11.2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</row>
    <row r="44" spans="1:11" ht="11.25" customHeight="1" x14ac:dyDescent="0.2">
      <c r="A44" s="79"/>
      <c r="B44" s="93">
        <f>+B8-'Cuadro No. 1'!C27</f>
        <v>0</v>
      </c>
      <c r="C44" s="93">
        <f>+C8-'Cuadro No. 1'!D27</f>
        <v>0</v>
      </c>
      <c r="D44" s="93">
        <f>+D8-'Cuadro No. 1'!E27</f>
        <v>0</v>
      </c>
      <c r="E44" s="93">
        <f>+E8-'Cuadro No. 1'!F27</f>
        <v>0</v>
      </c>
      <c r="F44" s="93">
        <f>+F8-'Cuadro No. 1'!G27</f>
        <v>7.6397554948925972E-11</v>
      </c>
      <c r="G44" s="79"/>
      <c r="H44" s="79"/>
      <c r="I44" s="79"/>
    </row>
  </sheetData>
  <sortState xmlns:xlrd2="http://schemas.microsoft.com/office/spreadsheetml/2017/richdata2" ref="A9:K40">
    <sortCondition descending="1" ref="B9:B40"/>
  </sortState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  <ignoredErrors>
    <ignoredError sqref="B7:E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M44"/>
  <sheetViews>
    <sheetView showGridLines="0" workbookViewId="0">
      <pane ySplit="7" topLeftCell="A8" activePane="bottomLeft" state="frozen"/>
      <selection pane="bottomLeft" activeCell="B38" sqref="B38"/>
    </sheetView>
  </sheetViews>
  <sheetFormatPr baseColWidth="10" defaultColWidth="11.42578125" defaultRowHeight="11.25" customHeight="1" x14ac:dyDescent="0.2"/>
  <cols>
    <col min="1" max="1" width="54.28515625" style="1" customWidth="1"/>
    <col min="2" max="2" width="10.85546875" style="1" bestFit="1" customWidth="1"/>
    <col min="3" max="3" width="12.140625" style="1" customWidth="1"/>
    <col min="4" max="4" width="10.7109375" style="1" customWidth="1"/>
    <col min="5" max="5" width="7.42578125" style="1" customWidth="1"/>
    <col min="6" max="6" width="14.140625" style="1" bestFit="1" customWidth="1"/>
    <col min="7" max="7" width="11" style="1" customWidth="1"/>
    <col min="8" max="8" width="9.85546875" style="1" customWidth="1"/>
    <col min="9" max="9" width="9.42578125" style="1" customWidth="1"/>
    <col min="10" max="10" width="11.42578125" style="1" customWidth="1"/>
    <col min="11" max="11" width="10.85546875" style="1" bestFit="1" customWidth="1"/>
    <col min="12" max="12" width="11.42578125" style="1"/>
    <col min="13" max="13" width="11.42578125" style="9"/>
    <col min="14" max="16384" width="11.42578125" style="1"/>
  </cols>
  <sheetData>
    <row r="1" spans="1:12" ht="11.25" customHeight="1" x14ac:dyDescent="0.2">
      <c r="A1" s="250" t="s">
        <v>254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2" ht="11.25" customHeight="1" x14ac:dyDescent="0.2">
      <c r="A2" s="250" t="s">
        <v>586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2" ht="11.25" customHeight="1" x14ac:dyDescent="0.2">
      <c r="A3" s="250" t="s">
        <v>1752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2" ht="11.25" customHeight="1" x14ac:dyDescent="0.2">
      <c r="A4" s="252" t="s">
        <v>115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2" ht="11.25" customHeight="1" x14ac:dyDescent="0.2">
      <c r="A5" s="253" t="s">
        <v>116</v>
      </c>
      <c r="B5" s="239" t="s">
        <v>73</v>
      </c>
      <c r="C5" s="239" t="s">
        <v>74</v>
      </c>
      <c r="D5" s="239" t="s">
        <v>0</v>
      </c>
      <c r="E5" s="239" t="s">
        <v>1</v>
      </c>
      <c r="F5" s="254" t="s">
        <v>75</v>
      </c>
      <c r="G5" s="248" t="s">
        <v>76</v>
      </c>
      <c r="H5" s="249"/>
      <c r="I5" s="249"/>
      <c r="J5" s="249"/>
      <c r="K5" s="249"/>
    </row>
    <row r="6" spans="1:12" s="11" customFormat="1" x14ac:dyDescent="0.2">
      <c r="A6" s="253"/>
      <c r="B6" s="239" t="s">
        <v>77</v>
      </c>
      <c r="C6" s="239"/>
      <c r="D6" s="239"/>
      <c r="E6" s="239"/>
      <c r="F6" s="254"/>
      <c r="G6" s="34" t="s">
        <v>78</v>
      </c>
      <c r="H6" s="31" t="s">
        <v>79</v>
      </c>
      <c r="I6" s="31" t="s">
        <v>80</v>
      </c>
      <c r="J6" s="31" t="s">
        <v>81</v>
      </c>
      <c r="K6" s="31" t="s">
        <v>82</v>
      </c>
    </row>
    <row r="7" spans="1:12" ht="11.25" customHeight="1" thickBot="1" x14ac:dyDescent="0.25">
      <c r="A7" s="115"/>
      <c r="B7" s="116" t="s">
        <v>83</v>
      </c>
      <c r="C7" s="116" t="s">
        <v>84</v>
      </c>
      <c r="D7" s="116" t="s">
        <v>85</v>
      </c>
      <c r="E7" s="116" t="s">
        <v>86</v>
      </c>
      <c r="F7" s="117" t="s">
        <v>87</v>
      </c>
      <c r="G7" s="118" t="s">
        <v>88</v>
      </c>
      <c r="H7" s="110" t="s">
        <v>89</v>
      </c>
      <c r="I7" s="110" t="s">
        <v>90</v>
      </c>
      <c r="J7" s="110" t="s">
        <v>91</v>
      </c>
      <c r="K7" s="110" t="s">
        <v>92</v>
      </c>
    </row>
    <row r="8" spans="1:12" ht="11.25" customHeight="1" x14ac:dyDescent="0.2">
      <c r="A8" s="112" t="s">
        <v>591</v>
      </c>
      <c r="B8" s="53">
        <v>448211.38579164993</v>
      </c>
      <c r="C8" s="53">
        <v>431692.17523756454</v>
      </c>
      <c r="D8" s="53">
        <v>372581.51543687936</v>
      </c>
      <c r="E8" s="53">
        <v>371948.90160089429</v>
      </c>
      <c r="F8" s="53">
        <v>16519.210554085508</v>
      </c>
      <c r="G8" s="54">
        <v>96.314415234028814</v>
      </c>
      <c r="H8" s="55">
        <v>83.126294254843629</v>
      </c>
      <c r="I8" s="55">
        <v>82.985152406144792</v>
      </c>
      <c r="J8" s="55">
        <v>86.307220007368443</v>
      </c>
      <c r="K8" s="55">
        <v>99.830207938457903</v>
      </c>
    </row>
    <row r="9" spans="1:12" ht="11.25" customHeight="1" x14ac:dyDescent="0.2">
      <c r="A9" s="113" t="s">
        <v>10</v>
      </c>
      <c r="B9" s="56">
        <v>92258.433153773003</v>
      </c>
      <c r="C9" s="56">
        <v>88458.158747070527</v>
      </c>
      <c r="D9" s="56">
        <v>80664.169504042089</v>
      </c>
      <c r="E9" s="56">
        <v>80664.169504042089</v>
      </c>
      <c r="F9" s="56">
        <v>3800.274406702476</v>
      </c>
      <c r="G9" s="49">
        <v>95.880837906310077</v>
      </c>
      <c r="H9" s="50">
        <v>87.432841363774287</v>
      </c>
      <c r="I9" s="50">
        <v>87.432841363774287</v>
      </c>
      <c r="J9" s="50">
        <v>91.189066838578583</v>
      </c>
      <c r="K9" s="50">
        <v>100</v>
      </c>
    </row>
    <row r="10" spans="1:12" ht="11.25" customHeight="1" x14ac:dyDescent="0.2">
      <c r="A10" s="114" t="s">
        <v>15</v>
      </c>
      <c r="B10" s="57">
        <v>70075.896899264</v>
      </c>
      <c r="C10" s="57">
        <v>69982.129320417516</v>
      </c>
      <c r="D10" s="57">
        <v>67551.162660505317</v>
      </c>
      <c r="E10" s="57">
        <v>67434.639081447298</v>
      </c>
      <c r="F10" s="57">
        <v>93.767578846483957</v>
      </c>
      <c r="G10" s="51">
        <v>99.866191396763313</v>
      </c>
      <c r="H10" s="52">
        <v>96.397143168373489</v>
      </c>
      <c r="I10" s="52">
        <v>96.230861202370932</v>
      </c>
      <c r="J10" s="52">
        <v>96.526303667066387</v>
      </c>
      <c r="K10" s="52">
        <v>99.827503222048691</v>
      </c>
    </row>
    <row r="11" spans="1:12" ht="11.25" customHeight="1" x14ac:dyDescent="0.2">
      <c r="A11" s="113" t="s">
        <v>13</v>
      </c>
      <c r="B11" s="56">
        <v>60651.159432722001</v>
      </c>
      <c r="C11" s="56">
        <v>59900.559168611107</v>
      </c>
      <c r="D11" s="56">
        <v>57115.503666032586</v>
      </c>
      <c r="E11" s="56">
        <v>57114.085288232294</v>
      </c>
      <c r="F11" s="56">
        <v>750.60026411089348</v>
      </c>
      <c r="G11" s="49">
        <v>98.762430477617656</v>
      </c>
      <c r="H11" s="50">
        <v>94.170505890144796</v>
      </c>
      <c r="I11" s="50">
        <v>94.168167306985708</v>
      </c>
      <c r="J11" s="50">
        <v>95.35053505136905</v>
      </c>
      <c r="K11" s="50">
        <v>99.997516650105041</v>
      </c>
    </row>
    <row r="12" spans="1:12" ht="11.25" customHeight="1" x14ac:dyDescent="0.2">
      <c r="A12" s="114" t="s">
        <v>11</v>
      </c>
      <c r="B12" s="57">
        <v>53385.713044646996</v>
      </c>
      <c r="C12" s="57">
        <v>52905.204763532078</v>
      </c>
      <c r="D12" s="57">
        <v>48024.8180653284</v>
      </c>
      <c r="E12" s="57">
        <v>47872.72129187762</v>
      </c>
      <c r="F12" s="57">
        <v>480.50828111491865</v>
      </c>
      <c r="G12" s="51">
        <v>99.099930948354924</v>
      </c>
      <c r="H12" s="52">
        <v>89.95818417778699</v>
      </c>
      <c r="I12" s="52">
        <v>89.673282535050518</v>
      </c>
      <c r="J12" s="52">
        <v>90.775223874442375</v>
      </c>
      <c r="K12" s="52">
        <v>99.683295471845653</v>
      </c>
    </row>
    <row r="13" spans="1:12" ht="11.25" customHeight="1" x14ac:dyDescent="0.2">
      <c r="A13" s="113" t="s">
        <v>25</v>
      </c>
      <c r="B13" s="56">
        <v>37890.077656283</v>
      </c>
      <c r="C13" s="56">
        <v>34649.104189765952</v>
      </c>
      <c r="D13" s="56">
        <v>30329.722787688341</v>
      </c>
      <c r="E13" s="56">
        <v>30313.905006119214</v>
      </c>
      <c r="F13" s="56">
        <v>3240.9734665170472</v>
      </c>
      <c r="G13" s="49">
        <v>91.446379456074766</v>
      </c>
      <c r="H13" s="50">
        <v>80.046610257234491</v>
      </c>
      <c r="I13" s="50">
        <v>80.004863756441807</v>
      </c>
      <c r="J13" s="50">
        <v>87.533930521201199</v>
      </c>
      <c r="K13" s="50">
        <v>99.947847259667171</v>
      </c>
    </row>
    <row r="14" spans="1:12" ht="11.25" customHeight="1" x14ac:dyDescent="0.2">
      <c r="A14" s="114" t="s">
        <v>9</v>
      </c>
      <c r="B14" s="57">
        <v>32354.624698929001</v>
      </c>
      <c r="C14" s="57">
        <v>27539.500913437041</v>
      </c>
      <c r="D14" s="57">
        <v>22541.943293646305</v>
      </c>
      <c r="E14" s="57">
        <v>22528.352219800305</v>
      </c>
      <c r="F14" s="57">
        <v>4815.12378549196</v>
      </c>
      <c r="G14" s="51">
        <v>85.117664536991683</v>
      </c>
      <c r="H14" s="52">
        <v>69.671472018009482</v>
      </c>
      <c r="I14" s="52">
        <v>69.629465430164714</v>
      </c>
      <c r="J14" s="52">
        <v>81.853129308700247</v>
      </c>
      <c r="K14" s="52">
        <v>99.93970762117111</v>
      </c>
      <c r="L14" s="23"/>
    </row>
    <row r="15" spans="1:12" ht="11.25" customHeight="1" x14ac:dyDescent="0.2">
      <c r="A15" s="113" t="s">
        <v>29</v>
      </c>
      <c r="B15" s="56">
        <v>13356.452735708001</v>
      </c>
      <c r="C15" s="56">
        <v>12989.126123177773</v>
      </c>
      <c r="D15" s="56">
        <v>9671.100012299401</v>
      </c>
      <c r="E15" s="56">
        <v>9494.7926242901813</v>
      </c>
      <c r="F15" s="56">
        <v>367.32661253022707</v>
      </c>
      <c r="G15" s="49">
        <v>97.24981909644174</v>
      </c>
      <c r="H15" s="50">
        <v>72.407698388690136</v>
      </c>
      <c r="I15" s="50">
        <v>71.087681828171284</v>
      </c>
      <c r="J15" s="50">
        <v>74.455355353292845</v>
      </c>
      <c r="K15" s="50">
        <v>98.176966552046835</v>
      </c>
    </row>
    <row r="16" spans="1:12" ht="11.25" customHeight="1" x14ac:dyDescent="0.2">
      <c r="A16" s="114" t="s">
        <v>17</v>
      </c>
      <c r="B16" s="57">
        <v>11698.737649119001</v>
      </c>
      <c r="C16" s="57">
        <v>11569.394119316221</v>
      </c>
      <c r="D16" s="57">
        <v>5243.5620056651805</v>
      </c>
      <c r="E16" s="57">
        <v>5235.0868324598105</v>
      </c>
      <c r="F16" s="57">
        <v>129.34352980277981</v>
      </c>
      <c r="G16" s="51">
        <v>98.894380456403169</v>
      </c>
      <c r="H16" s="52">
        <v>44.821605227296111</v>
      </c>
      <c r="I16" s="52">
        <v>44.749160033125882</v>
      </c>
      <c r="J16" s="52">
        <v>45.322701876933621</v>
      </c>
      <c r="K16" s="52">
        <v>99.838369924943891</v>
      </c>
    </row>
    <row r="17" spans="1:12" ht="11.25" customHeight="1" x14ac:dyDescent="0.2">
      <c r="A17" s="113" t="s">
        <v>19</v>
      </c>
      <c r="B17" s="56">
        <v>9347.3154093249996</v>
      </c>
      <c r="C17" s="56">
        <v>9066.0971564685296</v>
      </c>
      <c r="D17" s="56">
        <v>7959.3081695437886</v>
      </c>
      <c r="E17" s="56">
        <v>7934.6380157775693</v>
      </c>
      <c r="F17" s="56">
        <v>281.21825285646992</v>
      </c>
      <c r="G17" s="49">
        <v>96.991454331626343</v>
      </c>
      <c r="H17" s="50">
        <v>85.150739233678607</v>
      </c>
      <c r="I17" s="50">
        <v>84.886811542294538</v>
      </c>
      <c r="J17" s="50">
        <v>87.79200169794052</v>
      </c>
      <c r="K17" s="50">
        <v>99.690046506044084</v>
      </c>
    </row>
    <row r="18" spans="1:12" ht="11.25" customHeight="1" x14ac:dyDescent="0.2">
      <c r="A18" s="114" t="s">
        <v>28</v>
      </c>
      <c r="B18" s="57">
        <v>9141.1431007190004</v>
      </c>
      <c r="C18" s="57">
        <v>9078.1287330291398</v>
      </c>
      <c r="D18" s="57">
        <v>5369.4288155781605</v>
      </c>
      <c r="E18" s="57">
        <v>5369.0566442079598</v>
      </c>
      <c r="F18" s="57">
        <v>63.014367689860592</v>
      </c>
      <c r="G18" s="51">
        <v>99.310651118841974</v>
      </c>
      <c r="H18" s="52">
        <v>58.739139694201114</v>
      </c>
      <c r="I18" s="52">
        <v>58.735068306562823</v>
      </c>
      <c r="J18" s="52">
        <v>59.146867966770053</v>
      </c>
      <c r="K18" s="52">
        <v>99.993068697193237</v>
      </c>
      <c r="L18" s="23"/>
    </row>
    <row r="19" spans="1:12" ht="11.25" customHeight="1" x14ac:dyDescent="0.2">
      <c r="A19" s="113" t="s">
        <v>650</v>
      </c>
      <c r="B19" s="56">
        <v>7881.7262899790003</v>
      </c>
      <c r="C19" s="56">
        <v>7848.1413845889501</v>
      </c>
      <c r="D19" s="56">
        <v>6005.1200460737691</v>
      </c>
      <c r="E19" s="56">
        <v>5975.7767369490302</v>
      </c>
      <c r="F19" s="56">
        <v>33.584905390050153</v>
      </c>
      <c r="G19" s="49">
        <v>99.573888966015602</v>
      </c>
      <c r="H19" s="50">
        <v>76.190415971546884</v>
      </c>
      <c r="I19" s="50">
        <v>75.818120511832092</v>
      </c>
      <c r="J19" s="50">
        <v>76.516461054916249</v>
      </c>
      <c r="K19" s="50">
        <v>99.511361822917692</v>
      </c>
    </row>
    <row r="20" spans="1:12" ht="11.25" customHeight="1" x14ac:dyDescent="0.2">
      <c r="A20" s="114" t="s">
        <v>12</v>
      </c>
      <c r="B20" s="57">
        <v>7757.5511669710004</v>
      </c>
      <c r="C20" s="57">
        <v>7529.6880431452901</v>
      </c>
      <c r="D20" s="57">
        <v>2942.8469521321704</v>
      </c>
      <c r="E20" s="57">
        <v>2935.7008177428206</v>
      </c>
      <c r="F20" s="57">
        <v>227.86312382571032</v>
      </c>
      <c r="G20" s="51">
        <v>97.062692608514482</v>
      </c>
      <c r="H20" s="52">
        <v>37.935256742640725</v>
      </c>
      <c r="I20" s="52">
        <v>37.843138312023392</v>
      </c>
      <c r="J20" s="52">
        <v>39.083251992241749</v>
      </c>
      <c r="K20" s="52">
        <v>99.757169349762748</v>
      </c>
    </row>
    <row r="21" spans="1:12" ht="11.25" customHeight="1" x14ac:dyDescent="0.2">
      <c r="A21" s="113" t="s">
        <v>14</v>
      </c>
      <c r="B21" s="56">
        <v>7282.0561079339996</v>
      </c>
      <c r="C21" s="56">
        <v>7059.5030743487596</v>
      </c>
      <c r="D21" s="56">
        <v>4335.7054770213799</v>
      </c>
      <c r="E21" s="56">
        <v>4329.7383678728092</v>
      </c>
      <c r="F21" s="56">
        <v>222.55303358523997</v>
      </c>
      <c r="G21" s="49">
        <v>96.943816000775357</v>
      </c>
      <c r="H21" s="50">
        <v>59.539578008709796</v>
      </c>
      <c r="I21" s="50">
        <v>59.457635366959629</v>
      </c>
      <c r="J21" s="50">
        <v>61.416581753119345</v>
      </c>
      <c r="K21" s="50">
        <v>99.862372820750949</v>
      </c>
    </row>
    <row r="22" spans="1:12" ht="11.25" customHeight="1" x14ac:dyDescent="0.2">
      <c r="A22" s="114" t="s">
        <v>21</v>
      </c>
      <c r="B22" s="57">
        <v>6149.9404645799996</v>
      </c>
      <c r="C22" s="57">
        <v>6074.9345718494505</v>
      </c>
      <c r="D22" s="57">
        <v>5723.8932648796299</v>
      </c>
      <c r="E22" s="57">
        <v>5714.8203863140707</v>
      </c>
      <c r="F22" s="57">
        <v>75.005892730549022</v>
      </c>
      <c r="G22" s="51">
        <v>98.780380181523086</v>
      </c>
      <c r="H22" s="52">
        <v>93.072336193266452</v>
      </c>
      <c r="I22" s="52">
        <v>92.924808284373455</v>
      </c>
      <c r="J22" s="52">
        <v>94.221480037060715</v>
      </c>
      <c r="K22" s="52">
        <v>99.841491129451555</v>
      </c>
    </row>
    <row r="23" spans="1:12" ht="11.25" customHeight="1" x14ac:dyDescent="0.2">
      <c r="A23" s="113" t="s">
        <v>18</v>
      </c>
      <c r="B23" s="56">
        <v>4266.7326779020004</v>
      </c>
      <c r="C23" s="56">
        <v>3889.2212362108503</v>
      </c>
      <c r="D23" s="56">
        <v>3723.6725391300602</v>
      </c>
      <c r="E23" s="56">
        <v>3715.77608011547</v>
      </c>
      <c r="F23" s="56">
        <v>377.51144169115014</v>
      </c>
      <c r="G23" s="49">
        <v>91.152212472875689</v>
      </c>
      <c r="H23" s="50">
        <v>87.272224913819329</v>
      </c>
      <c r="I23" s="50">
        <v>87.087154518959892</v>
      </c>
      <c r="J23" s="50">
        <v>95.743397276055205</v>
      </c>
      <c r="K23" s="50">
        <v>99.78793895189196</v>
      </c>
    </row>
    <row r="24" spans="1:12" ht="11.25" customHeight="1" x14ac:dyDescent="0.2">
      <c r="A24" s="114" t="s">
        <v>8</v>
      </c>
      <c r="B24" s="57">
        <v>3988.8683215669998</v>
      </c>
      <c r="C24" s="57">
        <v>3928.8495878691692</v>
      </c>
      <c r="D24" s="57">
        <v>3157.4819693883896</v>
      </c>
      <c r="E24" s="57">
        <v>3147.4461307308202</v>
      </c>
      <c r="F24" s="57">
        <v>60.018733697830612</v>
      </c>
      <c r="G24" s="51">
        <v>98.495344321763596</v>
      </c>
      <c r="H24" s="52">
        <v>79.157337742048966</v>
      </c>
      <c r="I24" s="52">
        <v>78.905741603783184</v>
      </c>
      <c r="J24" s="52">
        <v>80.366578021656082</v>
      </c>
      <c r="K24" s="52">
        <v>99.682156897335716</v>
      </c>
    </row>
    <row r="25" spans="1:12" ht="11.25" customHeight="1" x14ac:dyDescent="0.2">
      <c r="A25" s="113" t="s">
        <v>26</v>
      </c>
      <c r="B25" s="56">
        <v>3892.3987023059999</v>
      </c>
      <c r="C25" s="56">
        <v>3504.2146385192791</v>
      </c>
      <c r="D25" s="56">
        <v>2713.0992349437083</v>
      </c>
      <c r="E25" s="56">
        <v>2705.8543244654684</v>
      </c>
      <c r="F25" s="56">
        <v>388.1840637867208</v>
      </c>
      <c r="G25" s="49">
        <v>90.027124827763757</v>
      </c>
      <c r="H25" s="50">
        <v>69.70250075708762</v>
      </c>
      <c r="I25" s="50">
        <v>69.516371045505196</v>
      </c>
      <c r="J25" s="50">
        <v>77.423888511867517</v>
      </c>
      <c r="K25" s="50">
        <v>99.732965518366285</v>
      </c>
    </row>
    <row r="26" spans="1:12" ht="11.25" customHeight="1" x14ac:dyDescent="0.2">
      <c r="A26" s="114" t="s">
        <v>3</v>
      </c>
      <c r="B26" s="57">
        <v>2881.1072169839999</v>
      </c>
      <c r="C26" s="57">
        <v>2735.0925916596593</v>
      </c>
      <c r="D26" s="57">
        <v>804.09958575137</v>
      </c>
      <c r="E26" s="57">
        <v>802.61166152891008</v>
      </c>
      <c r="F26" s="57">
        <v>146.01462532434061</v>
      </c>
      <c r="G26" s="51">
        <v>94.931996127614042</v>
      </c>
      <c r="H26" s="52">
        <v>27.909394728916659</v>
      </c>
      <c r="I26" s="52">
        <v>27.857750548037565</v>
      </c>
      <c r="J26" s="52">
        <v>29.399355188317074</v>
      </c>
      <c r="K26" s="52">
        <v>99.814957718070502</v>
      </c>
    </row>
    <row r="27" spans="1:12" ht="11.25" customHeight="1" x14ac:dyDescent="0.2">
      <c r="A27" s="113" t="s">
        <v>22</v>
      </c>
      <c r="B27" s="56">
        <v>1762.908120112</v>
      </c>
      <c r="C27" s="56">
        <v>1742.3688133984901</v>
      </c>
      <c r="D27" s="56">
        <v>891.58703115912022</v>
      </c>
      <c r="E27" s="56">
        <v>882.15436276788023</v>
      </c>
      <c r="F27" s="56">
        <v>20.539306713509859</v>
      </c>
      <c r="G27" s="49">
        <v>98.834919047726373</v>
      </c>
      <c r="H27" s="50">
        <v>50.574787249971742</v>
      </c>
      <c r="I27" s="50">
        <v>50.039724288741475</v>
      </c>
      <c r="J27" s="50">
        <v>51.170970480129284</v>
      </c>
      <c r="K27" s="50">
        <v>98.942036160062031</v>
      </c>
    </row>
    <row r="28" spans="1:12" ht="11.25" customHeight="1" x14ac:dyDescent="0.2">
      <c r="A28" s="114" t="s">
        <v>20</v>
      </c>
      <c r="B28" s="57">
        <v>1434.743967482</v>
      </c>
      <c r="C28" s="57">
        <v>973.24428990670992</v>
      </c>
      <c r="D28" s="57">
        <v>827.52328561536024</v>
      </c>
      <c r="E28" s="57">
        <v>823.19798720536028</v>
      </c>
      <c r="F28" s="57">
        <v>461.49967757529009</v>
      </c>
      <c r="G28" s="51">
        <v>67.834004670169151</v>
      </c>
      <c r="H28" s="52">
        <v>57.677418715178689</v>
      </c>
      <c r="I28" s="52">
        <v>57.375950403895871</v>
      </c>
      <c r="J28" s="52">
        <v>85.027294195035267</v>
      </c>
      <c r="K28" s="52">
        <v>99.477320036162652</v>
      </c>
    </row>
    <row r="29" spans="1:12" ht="11.25" customHeight="1" x14ac:dyDescent="0.2">
      <c r="A29" s="113" t="s">
        <v>2</v>
      </c>
      <c r="B29" s="56">
        <v>1372.7139999999999</v>
      </c>
      <c r="C29" s="56">
        <v>1304.7546693238501</v>
      </c>
      <c r="D29" s="56">
        <v>1106.5204593286001</v>
      </c>
      <c r="E29" s="56">
        <v>1106.3218031936001</v>
      </c>
      <c r="F29" s="56">
        <v>67.959330676149875</v>
      </c>
      <c r="G29" s="49">
        <v>95.049272413907786</v>
      </c>
      <c r="H29" s="50">
        <v>80.608230070400694</v>
      </c>
      <c r="I29" s="50">
        <v>80.593758291501373</v>
      </c>
      <c r="J29" s="50">
        <v>84.806782864553469</v>
      </c>
      <c r="K29" s="50">
        <v>99.982046772535909</v>
      </c>
    </row>
    <row r="30" spans="1:12" ht="11.25" customHeight="1" x14ac:dyDescent="0.2">
      <c r="A30" s="114" t="s">
        <v>23</v>
      </c>
      <c r="B30" s="57">
        <v>1305.349852005</v>
      </c>
      <c r="C30" s="57">
        <v>1291.9648976942904</v>
      </c>
      <c r="D30" s="57">
        <v>844.21138800199014</v>
      </c>
      <c r="E30" s="57">
        <v>829.09424592496009</v>
      </c>
      <c r="F30" s="57">
        <v>13.384954310709645</v>
      </c>
      <c r="G30" s="51">
        <v>98.974607896101531</v>
      </c>
      <c r="H30" s="52">
        <v>64.673189850620716</v>
      </c>
      <c r="I30" s="52">
        <v>63.515098626738443</v>
      </c>
      <c r="J30" s="52">
        <v>65.343214007486964</v>
      </c>
      <c r="K30" s="52">
        <v>98.20931791588265</v>
      </c>
    </row>
    <row r="31" spans="1:12" ht="11.25" customHeight="1" x14ac:dyDescent="0.2">
      <c r="A31" s="113" t="s">
        <v>5</v>
      </c>
      <c r="B31" s="56">
        <v>1228.0103309599999</v>
      </c>
      <c r="C31" s="56">
        <v>1179.05805734666</v>
      </c>
      <c r="D31" s="56">
        <v>764.36639362302014</v>
      </c>
      <c r="E31" s="56">
        <v>763.82657951088004</v>
      </c>
      <c r="F31" s="56">
        <v>48.952273613339912</v>
      </c>
      <c r="G31" s="49">
        <v>96.013692036689022</v>
      </c>
      <c r="H31" s="50">
        <v>62.244296676679824</v>
      </c>
      <c r="I31" s="50">
        <v>62.200338242574624</v>
      </c>
      <c r="J31" s="50">
        <v>64.828562839657138</v>
      </c>
      <c r="K31" s="50">
        <v>99.929377571195744</v>
      </c>
    </row>
    <row r="32" spans="1:12" ht="11.25" customHeight="1" x14ac:dyDescent="0.2">
      <c r="A32" s="114" t="s">
        <v>4</v>
      </c>
      <c r="B32" s="57">
        <v>1222.9762484539999</v>
      </c>
      <c r="C32" s="57">
        <v>1068.64599234911</v>
      </c>
      <c r="D32" s="57">
        <v>612.00445429636</v>
      </c>
      <c r="E32" s="57">
        <v>608.29843257646996</v>
      </c>
      <c r="F32" s="57">
        <v>154.33025610488994</v>
      </c>
      <c r="G32" s="51">
        <v>87.380764238064032</v>
      </c>
      <c r="H32" s="52">
        <v>50.04221914121495</v>
      </c>
      <c r="I32" s="52">
        <v>49.73918613263649</v>
      </c>
      <c r="J32" s="52">
        <v>57.269147938415486</v>
      </c>
      <c r="K32" s="52">
        <v>99.394445302828558</v>
      </c>
    </row>
    <row r="33" spans="1:11" x14ac:dyDescent="0.2">
      <c r="A33" s="113" t="s">
        <v>7</v>
      </c>
      <c r="B33" s="56">
        <v>1222.9615704600001</v>
      </c>
      <c r="C33" s="56">
        <v>1164.8541725485397</v>
      </c>
      <c r="D33" s="56">
        <v>1112.1450894486602</v>
      </c>
      <c r="E33" s="56">
        <v>1109.2737645178399</v>
      </c>
      <c r="F33" s="56">
        <v>58.107397911460339</v>
      </c>
      <c r="G33" s="49">
        <v>95.248632556000587</v>
      </c>
      <c r="H33" s="50">
        <v>90.938678394476639</v>
      </c>
      <c r="I33" s="50">
        <v>90.703893835404983</v>
      </c>
      <c r="J33" s="50">
        <v>95.475048779319778</v>
      </c>
      <c r="K33" s="50">
        <v>99.741821012558376</v>
      </c>
    </row>
    <row r="34" spans="1:11" ht="11.25" customHeight="1" x14ac:dyDescent="0.2">
      <c r="A34" s="114" t="s">
        <v>31</v>
      </c>
      <c r="B34" s="57">
        <v>1058.666759556</v>
      </c>
      <c r="C34" s="57">
        <v>992.07376549019011</v>
      </c>
      <c r="D34" s="57">
        <v>381.37251859876005</v>
      </c>
      <c r="E34" s="57">
        <v>381.16451859876008</v>
      </c>
      <c r="F34" s="57">
        <v>66.592994065809876</v>
      </c>
      <c r="G34" s="51">
        <v>93.709730331597569</v>
      </c>
      <c r="H34" s="52">
        <v>36.023849351679459</v>
      </c>
      <c r="I34" s="52">
        <v>36.00420199823963</v>
      </c>
      <c r="J34" s="52">
        <v>38.441951784736631</v>
      </c>
      <c r="K34" s="52">
        <v>99.94546014989119</v>
      </c>
    </row>
    <row r="35" spans="1:11" x14ac:dyDescent="0.2">
      <c r="A35" s="113" t="s">
        <v>24</v>
      </c>
      <c r="B35" s="56">
        <v>957.15143840200005</v>
      </c>
      <c r="C35" s="56">
        <v>935.29392817523001</v>
      </c>
      <c r="D35" s="56">
        <v>587.75031102240007</v>
      </c>
      <c r="E35" s="56">
        <v>587.47361073325999</v>
      </c>
      <c r="F35" s="56">
        <v>21.857510226770046</v>
      </c>
      <c r="G35" s="49">
        <v>97.716400002149925</v>
      </c>
      <c r="H35" s="50">
        <v>61.406198375846465</v>
      </c>
      <c r="I35" s="50">
        <v>61.377289649594957</v>
      </c>
      <c r="J35" s="50">
        <v>62.84124095289576</v>
      </c>
      <c r="K35" s="50">
        <v>99.952922136500661</v>
      </c>
    </row>
    <row r="36" spans="1:11" s="10" customFormat="1" x14ac:dyDescent="0.2">
      <c r="A36" s="114" t="s">
        <v>16</v>
      </c>
      <c r="B36" s="57">
        <v>926.43605530699995</v>
      </c>
      <c r="C36" s="57">
        <v>904.26955045929003</v>
      </c>
      <c r="D36" s="57">
        <v>285.00499830428998</v>
      </c>
      <c r="E36" s="57">
        <v>282.72607972229997</v>
      </c>
      <c r="F36" s="57">
        <v>22.166504847709916</v>
      </c>
      <c r="G36" s="51">
        <v>97.607335690279839</v>
      </c>
      <c r="H36" s="52">
        <v>30.763590932333241</v>
      </c>
      <c r="I36" s="52">
        <v>30.517603249866067</v>
      </c>
      <c r="J36" s="52">
        <v>31.517703781967697</v>
      </c>
      <c r="K36" s="52">
        <v>99.200393468343009</v>
      </c>
    </row>
    <row r="37" spans="1:11" s="10" customFormat="1" x14ac:dyDescent="0.2">
      <c r="A37" s="113" t="s">
        <v>32</v>
      </c>
      <c r="B37" s="56">
        <v>855.47101995800006</v>
      </c>
      <c r="C37" s="56">
        <v>840.28836694923996</v>
      </c>
      <c r="D37" s="56">
        <v>770.89363698375996</v>
      </c>
      <c r="E37" s="56">
        <v>767.60169333726003</v>
      </c>
      <c r="F37" s="56">
        <v>15.182653008760099</v>
      </c>
      <c r="G37" s="49">
        <v>98.22522883247342</v>
      </c>
      <c r="H37" s="50">
        <v>90.113354982101839</v>
      </c>
      <c r="I37" s="50">
        <v>89.728544325785109</v>
      </c>
      <c r="J37" s="50">
        <v>91.741557696743413</v>
      </c>
      <c r="K37" s="50">
        <v>99.572970447728665</v>
      </c>
    </row>
    <row r="38" spans="1:11" ht="11.25" customHeight="1" x14ac:dyDescent="0.2">
      <c r="A38" s="114" t="s">
        <v>27</v>
      </c>
      <c r="B38" s="57">
        <v>375.66556399799998</v>
      </c>
      <c r="C38" s="57">
        <v>368.51494771047999</v>
      </c>
      <c r="D38" s="57">
        <v>328.48633927724995</v>
      </c>
      <c r="E38" s="57">
        <v>325.93600399886992</v>
      </c>
      <c r="F38" s="57">
        <v>7.1506162875199948</v>
      </c>
      <c r="G38" s="51">
        <v>98.096547308882947</v>
      </c>
      <c r="H38" s="52">
        <v>87.441163299971464</v>
      </c>
      <c r="I38" s="52">
        <v>86.762278801951936</v>
      </c>
      <c r="J38" s="52">
        <v>89.137860300668706</v>
      </c>
      <c r="K38" s="52">
        <v>99.223609942504339</v>
      </c>
    </row>
    <row r="39" spans="1:11" x14ac:dyDescent="0.2">
      <c r="A39" s="113" t="s">
        <v>30</v>
      </c>
      <c r="B39" s="56">
        <v>168.58519100199999</v>
      </c>
      <c r="C39" s="56">
        <v>163.26377849481</v>
      </c>
      <c r="D39" s="56">
        <v>137.65301361438</v>
      </c>
      <c r="E39" s="56">
        <v>137.50576549373002</v>
      </c>
      <c r="F39" s="56">
        <v>5.32141250718999</v>
      </c>
      <c r="G39" s="49">
        <v>96.843487571143271</v>
      </c>
      <c r="H39" s="50">
        <v>81.65190121162361</v>
      </c>
      <c r="I39" s="50">
        <v>81.564557762430482</v>
      </c>
      <c r="J39" s="50">
        <v>84.313259734311401</v>
      </c>
      <c r="K39" s="50">
        <v>99.893029497296382</v>
      </c>
    </row>
    <row r="40" spans="1:11" ht="11.25" customHeight="1" x14ac:dyDescent="0.2">
      <c r="A40" s="114" t="s">
        <v>6</v>
      </c>
      <c r="B40" s="57">
        <v>59.810945242000003</v>
      </c>
      <c r="C40" s="57">
        <v>56.531644700310004</v>
      </c>
      <c r="D40" s="57">
        <v>55.358467955400002</v>
      </c>
      <c r="E40" s="57">
        <v>55.1557393394</v>
      </c>
      <c r="F40" s="57">
        <v>3.2793005416899987</v>
      </c>
      <c r="G40" s="51">
        <v>94.517223346961529</v>
      </c>
      <c r="H40" s="52">
        <v>92.555748335718633</v>
      </c>
      <c r="I40" s="52">
        <v>92.216799310285666</v>
      </c>
      <c r="J40" s="52">
        <v>97.924743298856171</v>
      </c>
      <c r="K40" s="52">
        <v>99.633789330724738</v>
      </c>
    </row>
    <row r="41" spans="1:11" ht="11.25" customHeight="1" x14ac:dyDescent="0.2">
      <c r="A41" s="29" t="s">
        <v>114</v>
      </c>
      <c r="B41" s="18"/>
      <c r="C41" s="18"/>
      <c r="D41" s="18"/>
      <c r="E41" s="18"/>
      <c r="F41" s="18"/>
      <c r="G41" s="17"/>
      <c r="H41" s="17"/>
      <c r="I41" s="17"/>
      <c r="J41" s="17"/>
      <c r="K41" s="17"/>
    </row>
    <row r="42" spans="1:11" ht="11.25" customHeight="1" x14ac:dyDescent="0.2">
      <c r="A42" s="13"/>
      <c r="B42" s="18"/>
      <c r="C42" s="18"/>
      <c r="D42" s="18"/>
      <c r="E42" s="18"/>
      <c r="F42" s="18"/>
      <c r="G42" s="17"/>
      <c r="H42" s="17"/>
      <c r="I42" s="17"/>
      <c r="J42" s="17"/>
      <c r="K42" s="17"/>
    </row>
    <row r="43" spans="1:11" ht="11.25" customHeight="1" x14ac:dyDescent="0.2">
      <c r="A43" s="20"/>
      <c r="B43" s="19"/>
      <c r="C43" s="19"/>
      <c r="D43" s="19"/>
      <c r="E43" s="19"/>
      <c r="F43" s="18"/>
      <c r="G43" s="7"/>
      <c r="H43" s="15"/>
    </row>
    <row r="44" spans="1:11" ht="11.25" customHeight="1" x14ac:dyDescent="0.2">
      <c r="A44" s="85"/>
      <c r="B44" s="94">
        <f>+B8-'Cuadro No. 2'!C27</f>
        <v>0</v>
      </c>
      <c r="C44" s="94">
        <f>+C8-'Cuadro No. 2'!D27</f>
        <v>0</v>
      </c>
      <c r="D44" s="94">
        <f>+D8-'Cuadro No. 2'!E27</f>
        <v>0</v>
      </c>
      <c r="E44" s="94">
        <f>+E8-'Cuadro No. 2'!F27</f>
        <v>0</v>
      </c>
      <c r="F44" s="94">
        <f>+F8-'Cuadro No. 2'!G27</f>
        <v>0</v>
      </c>
      <c r="G44" s="95"/>
      <c r="H44" s="95"/>
    </row>
  </sheetData>
  <sortState xmlns:xlrd2="http://schemas.microsoft.com/office/spreadsheetml/2017/richdata2" ref="A5:F40">
    <sortCondition ref="A9:A40"/>
  </sortState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horizontalDpi="1200" verticalDpi="1200" r:id="rId1"/>
  <ignoredErrors>
    <ignoredError sqref="B7:E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K36"/>
  <sheetViews>
    <sheetView showGridLines="0" workbookViewId="0">
      <pane ySplit="7" topLeftCell="A8" activePane="bottomLeft" state="frozen"/>
      <selection pane="bottomLeft" activeCell="F42" sqref="F42"/>
    </sheetView>
  </sheetViews>
  <sheetFormatPr baseColWidth="10" defaultColWidth="11.42578125" defaultRowHeight="11.25" x14ac:dyDescent="0.2"/>
  <cols>
    <col min="1" max="1" width="44.5703125" style="23" customWidth="1"/>
    <col min="2" max="2" width="11.28515625" style="23" bestFit="1" customWidth="1"/>
    <col min="3" max="3" width="12.85546875" style="23" bestFit="1" customWidth="1"/>
    <col min="4" max="4" width="9.5703125" style="23" bestFit="1" customWidth="1"/>
    <col min="5" max="5" width="6.5703125" style="23" bestFit="1" customWidth="1"/>
    <col min="6" max="6" width="14.28515625" style="23" customWidth="1"/>
    <col min="7" max="7" width="11" style="23" customWidth="1"/>
    <col min="8" max="8" width="9.85546875" style="23" customWidth="1"/>
    <col min="9" max="9" width="9.42578125" style="23" customWidth="1"/>
    <col min="10" max="10" width="11.42578125" style="23" customWidth="1"/>
    <col min="11" max="11" width="10.5703125" style="23" bestFit="1" customWidth="1"/>
    <col min="12" max="13" width="11.42578125" style="23"/>
    <col min="14" max="14" width="17.140625" style="23" customWidth="1"/>
    <col min="15" max="16384" width="11.42578125" style="23"/>
  </cols>
  <sheetData>
    <row r="1" spans="1:11" ht="11.25" customHeight="1" x14ac:dyDescent="0.2">
      <c r="A1" s="250" t="s">
        <v>255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1.25" customHeight="1" x14ac:dyDescent="0.2">
      <c r="A2" s="250" t="s">
        <v>587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1.25" customHeight="1" x14ac:dyDescent="0.2">
      <c r="A3" s="250" t="s">
        <v>1752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1.25" customHeight="1" x14ac:dyDescent="0.2">
      <c r="A4" s="252" t="s">
        <v>115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1.25" customHeight="1" x14ac:dyDescent="0.2">
      <c r="A5" s="253" t="s">
        <v>116</v>
      </c>
      <c r="B5" s="239" t="s">
        <v>73</v>
      </c>
      <c r="C5" s="239" t="s">
        <v>74</v>
      </c>
      <c r="D5" s="239" t="s">
        <v>0</v>
      </c>
      <c r="E5" s="239" t="s">
        <v>1</v>
      </c>
      <c r="F5" s="254" t="s">
        <v>75</v>
      </c>
      <c r="G5" s="248" t="s">
        <v>76</v>
      </c>
      <c r="H5" s="249"/>
      <c r="I5" s="249"/>
      <c r="J5" s="249"/>
      <c r="K5" s="249"/>
    </row>
    <row r="6" spans="1:11" s="24" customFormat="1" x14ac:dyDescent="0.2">
      <c r="A6" s="253"/>
      <c r="B6" s="239" t="s">
        <v>77</v>
      </c>
      <c r="C6" s="239"/>
      <c r="D6" s="239"/>
      <c r="E6" s="239"/>
      <c r="F6" s="254"/>
      <c r="G6" s="34" t="s">
        <v>78</v>
      </c>
      <c r="H6" s="31" t="s">
        <v>79</v>
      </c>
      <c r="I6" s="31" t="s">
        <v>80</v>
      </c>
      <c r="J6" s="31" t="s">
        <v>81</v>
      </c>
      <c r="K6" s="31" t="s">
        <v>82</v>
      </c>
    </row>
    <row r="7" spans="1:11" ht="11.25" customHeight="1" thickBot="1" x14ac:dyDescent="0.25">
      <c r="A7" s="115"/>
      <c r="B7" s="116" t="s">
        <v>83</v>
      </c>
      <c r="C7" s="116" t="s">
        <v>84</v>
      </c>
      <c r="D7" s="116" t="s">
        <v>85</v>
      </c>
      <c r="E7" s="116" t="s">
        <v>86</v>
      </c>
      <c r="F7" s="117" t="s">
        <v>87</v>
      </c>
      <c r="G7" s="118" t="s">
        <v>88</v>
      </c>
      <c r="H7" s="110" t="s">
        <v>89</v>
      </c>
      <c r="I7" s="110" t="s">
        <v>90</v>
      </c>
      <c r="J7" s="110" t="s">
        <v>91</v>
      </c>
      <c r="K7" s="110" t="s">
        <v>92</v>
      </c>
    </row>
    <row r="8" spans="1:11" ht="11.25" customHeight="1" x14ac:dyDescent="0.2">
      <c r="A8" s="112" t="s">
        <v>590</v>
      </c>
      <c r="B8" s="130">
        <v>26984.724718628506</v>
      </c>
      <c r="C8" s="130">
        <v>24772.216743485656</v>
      </c>
      <c r="D8" s="130">
        <v>22154.763548617473</v>
      </c>
      <c r="E8" s="130">
        <v>21092.516350057966</v>
      </c>
      <c r="F8" s="130">
        <v>2212.5079751428484</v>
      </c>
      <c r="G8" s="131">
        <v>91.800887360487039</v>
      </c>
      <c r="H8" s="132">
        <v>82.101128618604207</v>
      </c>
      <c r="I8" s="132">
        <v>78.164652669208294</v>
      </c>
      <c r="J8" s="132">
        <v>89.433916140926328</v>
      </c>
      <c r="K8" s="132">
        <v>95.205332721207057</v>
      </c>
    </row>
    <row r="9" spans="1:11" ht="11.25" customHeight="1" x14ac:dyDescent="0.2">
      <c r="A9" s="113" t="s">
        <v>14</v>
      </c>
      <c r="B9" s="56">
        <v>4743.9156748579999</v>
      </c>
      <c r="C9" s="56">
        <v>4680.83584098342</v>
      </c>
      <c r="D9" s="56">
        <v>4541.9202839573909</v>
      </c>
      <c r="E9" s="56">
        <v>4450.5516995808212</v>
      </c>
      <c r="F9" s="56">
        <v>63.07983387457989</v>
      </c>
      <c r="G9" s="49">
        <v>98.670300270957739</v>
      </c>
      <c r="H9" s="50">
        <v>95.74201135211672</v>
      </c>
      <c r="I9" s="50">
        <v>93.815995152865781</v>
      </c>
      <c r="J9" s="50">
        <v>97.032248902861681</v>
      </c>
      <c r="K9" s="50">
        <v>97.988326992455271</v>
      </c>
    </row>
    <row r="10" spans="1:11" ht="11.25" customHeight="1" x14ac:dyDescent="0.2">
      <c r="A10" s="114" t="s">
        <v>650</v>
      </c>
      <c r="B10" s="57">
        <v>4534.1892869129997</v>
      </c>
      <c r="C10" s="57">
        <v>4284.6418847946206</v>
      </c>
      <c r="D10" s="57">
        <v>3975.3910245650104</v>
      </c>
      <c r="E10" s="57">
        <v>3769.5021705729</v>
      </c>
      <c r="F10" s="57">
        <v>249.54740211837907</v>
      </c>
      <c r="G10" s="51">
        <v>94.496317062927957</v>
      </c>
      <c r="H10" s="52">
        <v>87.675894697187758</v>
      </c>
      <c r="I10" s="52">
        <v>83.135086165299469</v>
      </c>
      <c r="J10" s="52">
        <v>92.782340542226351</v>
      </c>
      <c r="K10" s="52">
        <v>94.820915660374851</v>
      </c>
    </row>
    <row r="11" spans="1:11" ht="11.25" customHeight="1" x14ac:dyDescent="0.2">
      <c r="A11" s="113" t="s">
        <v>17</v>
      </c>
      <c r="B11" s="56">
        <v>4177.9106279400003</v>
      </c>
      <c r="C11" s="56">
        <v>3699.2129170455009</v>
      </c>
      <c r="D11" s="56">
        <v>2386.91321570537</v>
      </c>
      <c r="E11" s="56">
        <v>2290.5533139005897</v>
      </c>
      <c r="F11" s="56">
        <v>478.69771089449932</v>
      </c>
      <c r="G11" s="49">
        <v>88.542174461722979</v>
      </c>
      <c r="H11" s="50">
        <v>57.131744268121977</v>
      </c>
      <c r="I11" s="50">
        <v>54.825330599041358</v>
      </c>
      <c r="J11" s="50">
        <v>64.524894058051601</v>
      </c>
      <c r="K11" s="50">
        <v>95.962990980536986</v>
      </c>
    </row>
    <row r="12" spans="1:11" x14ac:dyDescent="0.2">
      <c r="A12" s="114" t="s">
        <v>16</v>
      </c>
      <c r="B12" s="57">
        <v>3126.6803383930001</v>
      </c>
      <c r="C12" s="57">
        <v>2930.1046614283205</v>
      </c>
      <c r="D12" s="57">
        <v>2599.8767268329302</v>
      </c>
      <c r="E12" s="57">
        <v>2309.2319883799496</v>
      </c>
      <c r="F12" s="57">
        <v>196.57567696467959</v>
      </c>
      <c r="G12" s="51">
        <v>93.712958931205861</v>
      </c>
      <c r="H12" s="52">
        <v>83.151344091963438</v>
      </c>
      <c r="I12" s="52">
        <v>73.855710800510252</v>
      </c>
      <c r="J12" s="52">
        <v>88.729824605158782</v>
      </c>
      <c r="K12" s="52">
        <v>88.820826177899875</v>
      </c>
    </row>
    <row r="13" spans="1:11" ht="11.25" customHeight="1" x14ac:dyDescent="0.2">
      <c r="A13" s="113" t="s">
        <v>11</v>
      </c>
      <c r="B13" s="56">
        <v>2928.604639961</v>
      </c>
      <c r="C13" s="56">
        <v>2633.2165621743698</v>
      </c>
      <c r="D13" s="56">
        <v>2501.2494802064703</v>
      </c>
      <c r="E13" s="56">
        <v>2316.6410958913698</v>
      </c>
      <c r="F13" s="56">
        <v>295.38807778663022</v>
      </c>
      <c r="G13" s="49">
        <v>89.913692215192157</v>
      </c>
      <c r="H13" s="50">
        <v>85.407550274173545</v>
      </c>
      <c r="I13" s="50">
        <v>79.10392083248972</v>
      </c>
      <c r="J13" s="50">
        <v>94.988369590880581</v>
      </c>
      <c r="K13" s="50">
        <v>92.619353416122991</v>
      </c>
    </row>
    <row r="14" spans="1:11" ht="11.25" customHeight="1" x14ac:dyDescent="0.2">
      <c r="A14" s="114" t="s">
        <v>25</v>
      </c>
      <c r="B14" s="57">
        <v>2284.9165539999999</v>
      </c>
      <c r="C14" s="57">
        <v>2219.81945541802</v>
      </c>
      <c r="D14" s="57">
        <v>2072.5167010847599</v>
      </c>
      <c r="E14" s="57">
        <v>2047.17723763615</v>
      </c>
      <c r="F14" s="57">
        <v>65.097098581979935</v>
      </c>
      <c r="G14" s="51">
        <v>97.151007616973146</v>
      </c>
      <c r="H14" s="52">
        <v>90.704262151569154</v>
      </c>
      <c r="I14" s="52">
        <v>89.595273580225026</v>
      </c>
      <c r="J14" s="52">
        <v>93.364201130243671</v>
      </c>
      <c r="K14" s="52">
        <v>98.777357816448614</v>
      </c>
    </row>
    <row r="15" spans="1:11" ht="11.25" customHeight="1" x14ac:dyDescent="0.2">
      <c r="A15" s="113" t="s">
        <v>8</v>
      </c>
      <c r="B15" s="56">
        <v>929.512151636</v>
      </c>
      <c r="C15" s="56">
        <v>696.02965615171001</v>
      </c>
      <c r="D15" s="56">
        <v>666.50934930516007</v>
      </c>
      <c r="E15" s="56">
        <v>642.48950683703004</v>
      </c>
      <c r="F15" s="56">
        <v>233.48249548428998</v>
      </c>
      <c r="G15" s="49">
        <v>74.881178791116824</v>
      </c>
      <c r="H15" s="50">
        <v>71.705286276468954</v>
      </c>
      <c r="I15" s="50">
        <v>69.121151961941337</v>
      </c>
      <c r="J15" s="50">
        <v>95.758757319369806</v>
      </c>
      <c r="K15" s="50">
        <v>96.396173212998306</v>
      </c>
    </row>
    <row r="16" spans="1:11" ht="11.25" customHeight="1" x14ac:dyDescent="0.2">
      <c r="A16" s="114" t="s">
        <v>13</v>
      </c>
      <c r="B16" s="57">
        <v>835.88770698899998</v>
      </c>
      <c r="C16" s="57">
        <v>750.26675426856991</v>
      </c>
      <c r="D16" s="57">
        <v>702.60511774495001</v>
      </c>
      <c r="E16" s="57">
        <v>679.97915513763985</v>
      </c>
      <c r="F16" s="57">
        <v>85.620952720430068</v>
      </c>
      <c r="G16" s="51">
        <v>89.756883370273471</v>
      </c>
      <c r="H16" s="52">
        <v>84.054964784186751</v>
      </c>
      <c r="I16" s="52">
        <v>81.348146342172271</v>
      </c>
      <c r="J16" s="52">
        <v>93.647374583445995</v>
      </c>
      <c r="K16" s="52">
        <v>96.779704269742666</v>
      </c>
    </row>
    <row r="17" spans="1:11" ht="11.25" customHeight="1" x14ac:dyDescent="0.2">
      <c r="A17" s="113" t="s">
        <v>6</v>
      </c>
      <c r="B17" s="56">
        <v>524.27532379900003</v>
      </c>
      <c r="C17" s="56">
        <v>456.07440670331999</v>
      </c>
      <c r="D17" s="56">
        <v>440.22725472005999</v>
      </c>
      <c r="E17" s="56">
        <v>424.31521621453004</v>
      </c>
      <c r="F17" s="56">
        <v>68.20091709568004</v>
      </c>
      <c r="G17" s="49">
        <v>86.991392880846831</v>
      </c>
      <c r="H17" s="50">
        <v>83.96871543182472</v>
      </c>
      <c r="I17" s="50">
        <v>80.933661561612354</v>
      </c>
      <c r="J17" s="50">
        <v>96.525314345567153</v>
      </c>
      <c r="K17" s="50">
        <v>96.385494461116821</v>
      </c>
    </row>
    <row r="18" spans="1:11" ht="11.25" customHeight="1" x14ac:dyDescent="0.2">
      <c r="A18" s="114" t="s">
        <v>24</v>
      </c>
      <c r="B18" s="57">
        <v>512.96843055900001</v>
      </c>
      <c r="C18" s="57">
        <v>461.04596976170996</v>
      </c>
      <c r="D18" s="57">
        <v>453.69849514336994</v>
      </c>
      <c r="E18" s="57">
        <v>423.26204099432999</v>
      </c>
      <c r="F18" s="57">
        <v>51.922460797290057</v>
      </c>
      <c r="G18" s="51">
        <v>89.878039718602508</v>
      </c>
      <c r="H18" s="52">
        <v>88.445695312859414</v>
      </c>
      <c r="I18" s="52">
        <v>82.512298180433092</v>
      </c>
      <c r="J18" s="52">
        <v>98.406346633473987</v>
      </c>
      <c r="K18" s="52">
        <v>93.29148003027386</v>
      </c>
    </row>
    <row r="19" spans="1:11" ht="11.25" customHeight="1" x14ac:dyDescent="0.2">
      <c r="A19" s="113" t="s">
        <v>9</v>
      </c>
      <c r="B19" s="56">
        <v>493.20845389499999</v>
      </c>
      <c r="C19" s="56">
        <v>386.55340349605001</v>
      </c>
      <c r="D19" s="56">
        <v>378.10930992534003</v>
      </c>
      <c r="E19" s="56">
        <v>365.01244173838001</v>
      </c>
      <c r="F19" s="56">
        <v>106.65505039894998</v>
      </c>
      <c r="G19" s="49">
        <v>78.375259070142391</v>
      </c>
      <c r="H19" s="50">
        <v>76.663185097357712</v>
      </c>
      <c r="I19" s="50">
        <v>74.007742336080909</v>
      </c>
      <c r="J19" s="50">
        <v>97.815542821679941</v>
      </c>
      <c r="K19" s="50">
        <v>96.536221710714798</v>
      </c>
    </row>
    <row r="20" spans="1:11" ht="11.25" customHeight="1" x14ac:dyDescent="0.2">
      <c r="A20" s="114" t="s">
        <v>7</v>
      </c>
      <c r="B20" s="57">
        <v>420.62037177500002</v>
      </c>
      <c r="C20" s="57">
        <v>406.88087774329011</v>
      </c>
      <c r="D20" s="57">
        <v>388.63239332129012</v>
      </c>
      <c r="E20" s="57">
        <v>371.14924612047008</v>
      </c>
      <c r="F20" s="57">
        <v>13.73949403170991</v>
      </c>
      <c r="G20" s="51">
        <v>96.733516740111796</v>
      </c>
      <c r="H20" s="52">
        <v>92.395047743711984</v>
      </c>
      <c r="I20" s="52">
        <v>88.238533134816095</v>
      </c>
      <c r="J20" s="52">
        <v>95.515030216408121</v>
      </c>
      <c r="K20" s="52">
        <v>95.501366458053752</v>
      </c>
    </row>
    <row r="21" spans="1:11" ht="11.25" customHeight="1" x14ac:dyDescent="0.2">
      <c r="A21" s="113" t="s">
        <v>4</v>
      </c>
      <c r="B21" s="56">
        <v>297.38166278099999</v>
      </c>
      <c r="C21" s="56">
        <v>260.43505163991</v>
      </c>
      <c r="D21" s="56">
        <v>259.38453810124997</v>
      </c>
      <c r="E21" s="56">
        <v>254.41541833530997</v>
      </c>
      <c r="F21" s="56">
        <v>36.946611141089988</v>
      </c>
      <c r="G21" s="49">
        <v>87.576029135226634</v>
      </c>
      <c r="H21" s="50">
        <v>87.222774825987798</v>
      </c>
      <c r="I21" s="50">
        <v>85.551817807498253</v>
      </c>
      <c r="J21" s="50">
        <v>99.596631278299469</v>
      </c>
      <c r="K21" s="50">
        <v>98.084265237120533</v>
      </c>
    </row>
    <row r="22" spans="1:11" ht="11.25" customHeight="1" x14ac:dyDescent="0.2">
      <c r="A22" s="114" t="s">
        <v>22</v>
      </c>
      <c r="B22" s="57">
        <v>280.28747030099998</v>
      </c>
      <c r="C22" s="57">
        <v>247.62751558465001</v>
      </c>
      <c r="D22" s="57">
        <v>226.36622079013</v>
      </c>
      <c r="E22" s="57">
        <v>221.93537707853</v>
      </c>
      <c r="F22" s="57">
        <v>32.659954716349972</v>
      </c>
      <c r="G22" s="51">
        <v>88.34769364421588</v>
      </c>
      <c r="H22" s="52">
        <v>80.762161985705575</v>
      </c>
      <c r="I22" s="52">
        <v>79.181340799927369</v>
      </c>
      <c r="J22" s="52">
        <v>91.414001491586276</v>
      </c>
      <c r="K22" s="52">
        <v>98.042621511224525</v>
      </c>
    </row>
    <row r="23" spans="1:11" ht="11.25" customHeight="1" x14ac:dyDescent="0.2">
      <c r="A23" s="113" t="s">
        <v>26</v>
      </c>
      <c r="B23" s="56">
        <v>228.98178702850001</v>
      </c>
      <c r="C23" s="56">
        <v>203.59262858700001</v>
      </c>
      <c r="D23" s="56">
        <v>182.97525315365999</v>
      </c>
      <c r="E23" s="56">
        <v>182.96925315365999</v>
      </c>
      <c r="F23" s="56">
        <v>25.389158441500001</v>
      </c>
      <c r="G23" s="49">
        <v>88.912149402371483</v>
      </c>
      <c r="H23" s="50">
        <v>79.908212582377189</v>
      </c>
      <c r="I23" s="50">
        <v>79.905592286641948</v>
      </c>
      <c r="J23" s="50">
        <v>89.873221060884461</v>
      </c>
      <c r="K23" s="50">
        <v>99.996720868042772</v>
      </c>
    </row>
    <row r="24" spans="1:11" ht="11.25" customHeight="1" x14ac:dyDescent="0.2">
      <c r="A24" s="114" t="s">
        <v>20</v>
      </c>
      <c r="B24" s="57">
        <v>219.620652433</v>
      </c>
      <c r="C24" s="57">
        <v>161.43573696125</v>
      </c>
      <c r="D24" s="57">
        <v>118.10396811954001</v>
      </c>
      <c r="E24" s="57">
        <v>99.596458345480002</v>
      </c>
      <c r="F24" s="57">
        <v>58.184915471750003</v>
      </c>
      <c r="G24" s="51">
        <v>73.50662843991843</v>
      </c>
      <c r="H24" s="52">
        <v>53.776348813812113</v>
      </c>
      <c r="I24" s="52">
        <v>45.349313574170367</v>
      </c>
      <c r="J24" s="52">
        <v>73.158502784231061</v>
      </c>
      <c r="K24" s="52">
        <v>84.329476757861798</v>
      </c>
    </row>
    <row r="25" spans="1:11" ht="11.25" customHeight="1" x14ac:dyDescent="0.2">
      <c r="A25" s="113" t="s">
        <v>12</v>
      </c>
      <c r="B25" s="56">
        <v>124.94571022300001</v>
      </c>
      <c r="C25" s="56">
        <v>118.60804915404999</v>
      </c>
      <c r="D25" s="56">
        <v>98.490413630669977</v>
      </c>
      <c r="E25" s="56">
        <v>83.701711162229998</v>
      </c>
      <c r="F25" s="56">
        <v>6.3376610689500126</v>
      </c>
      <c r="G25" s="49">
        <v>94.927668138715035</v>
      </c>
      <c r="H25" s="50">
        <v>78.826566718366507</v>
      </c>
      <c r="I25" s="50">
        <v>66.990464108644673</v>
      </c>
      <c r="J25" s="50">
        <v>83.038557950438147</v>
      </c>
      <c r="K25" s="50">
        <v>84.984627515225739</v>
      </c>
    </row>
    <row r="26" spans="1:11" ht="11.25" customHeight="1" x14ac:dyDescent="0.2">
      <c r="A26" s="114" t="s">
        <v>5</v>
      </c>
      <c r="B26" s="57">
        <v>66.238031156999995</v>
      </c>
      <c r="C26" s="57">
        <v>45.608570750619997</v>
      </c>
      <c r="D26" s="57">
        <v>43.72305862044</v>
      </c>
      <c r="E26" s="57">
        <v>43.305300635679991</v>
      </c>
      <c r="F26" s="57">
        <v>20.629460406379998</v>
      </c>
      <c r="G26" s="51">
        <v>68.855565230368583</v>
      </c>
      <c r="H26" s="52">
        <v>66.008994918351178</v>
      </c>
      <c r="I26" s="52">
        <v>65.378302886201524</v>
      </c>
      <c r="J26" s="52">
        <v>95.865882006060517</v>
      </c>
      <c r="K26" s="52">
        <v>99.044536228843072</v>
      </c>
    </row>
    <row r="27" spans="1:11" ht="11.25" customHeight="1" x14ac:dyDescent="0.2">
      <c r="A27" s="113" t="s">
        <v>29</v>
      </c>
      <c r="B27" s="56">
        <v>64.116508800000005</v>
      </c>
      <c r="C27" s="56">
        <v>1.78110219585</v>
      </c>
      <c r="D27" s="56">
        <v>0.83410458289</v>
      </c>
      <c r="E27" s="56">
        <v>0.83410458289</v>
      </c>
      <c r="F27" s="56">
        <v>62.335406604150009</v>
      </c>
      <c r="G27" s="49">
        <v>2.7779151254255439</v>
      </c>
      <c r="H27" s="50">
        <v>1.3009201506773242</v>
      </c>
      <c r="I27" s="50">
        <v>1.3009201506773242</v>
      </c>
      <c r="J27" s="50">
        <v>46.830809867815482</v>
      </c>
      <c r="K27" s="50">
        <v>100</v>
      </c>
    </row>
    <row r="28" spans="1:11" ht="11.25" customHeight="1" x14ac:dyDescent="0.2">
      <c r="A28" s="114" t="s">
        <v>3</v>
      </c>
      <c r="B28" s="57">
        <v>56.133921012000002</v>
      </c>
      <c r="C28" s="57">
        <v>9.9810458623600002</v>
      </c>
      <c r="D28" s="57">
        <v>9.3469045963999999</v>
      </c>
      <c r="E28" s="57">
        <v>9.3425418583999988</v>
      </c>
      <c r="F28" s="57">
        <v>46.152875149640003</v>
      </c>
      <c r="G28" s="51">
        <v>17.780774409516674</v>
      </c>
      <c r="H28" s="52">
        <v>16.651080893497301</v>
      </c>
      <c r="I28" s="52">
        <v>16.64330887629033</v>
      </c>
      <c r="J28" s="52">
        <v>93.646544914181391</v>
      </c>
      <c r="K28" s="52">
        <v>99.95332424809726</v>
      </c>
    </row>
    <row r="29" spans="1:11" ht="12" customHeight="1" x14ac:dyDescent="0.2">
      <c r="A29" s="113" t="s">
        <v>15</v>
      </c>
      <c r="B29" s="56">
        <v>49.386459766999998</v>
      </c>
      <c r="C29" s="56">
        <v>46.135776406519994</v>
      </c>
      <c r="D29" s="56">
        <v>37.971921415600001</v>
      </c>
      <c r="E29" s="56">
        <v>37.815080518109994</v>
      </c>
      <c r="F29" s="56">
        <v>3.2506833604800036</v>
      </c>
      <c r="G29" s="49">
        <v>93.417865188522569</v>
      </c>
      <c r="H29" s="50">
        <v>76.887312017802927</v>
      </c>
      <c r="I29" s="50">
        <v>76.56973327611955</v>
      </c>
      <c r="J29" s="50">
        <v>82.30471961935757</v>
      </c>
      <c r="K29" s="50">
        <v>99.586955593388609</v>
      </c>
    </row>
    <row r="30" spans="1:11" s="26" customFormat="1" x14ac:dyDescent="0.2">
      <c r="A30" s="114" t="s">
        <v>21</v>
      </c>
      <c r="B30" s="57">
        <v>48.512851476000002</v>
      </c>
      <c r="C30" s="57">
        <v>43.092711394049992</v>
      </c>
      <c r="D30" s="57">
        <v>42.426649167120004</v>
      </c>
      <c r="E30" s="57">
        <v>42.199480083929998</v>
      </c>
      <c r="F30" s="57">
        <v>5.4201400819500094</v>
      </c>
      <c r="G30" s="51">
        <v>88.827413938693283</v>
      </c>
      <c r="H30" s="52">
        <v>87.454453564967366</v>
      </c>
      <c r="I30" s="52">
        <v>86.986187783265393</v>
      </c>
      <c r="J30" s="52">
        <v>98.454350618972768</v>
      </c>
      <c r="K30" s="52">
        <v>99.464560393880802</v>
      </c>
    </row>
    <row r="31" spans="1:11" ht="11.25" customHeight="1" x14ac:dyDescent="0.2">
      <c r="A31" s="113" t="s">
        <v>23</v>
      </c>
      <c r="B31" s="56">
        <v>18.680102932</v>
      </c>
      <c r="C31" s="56">
        <v>11.926231968489999</v>
      </c>
      <c r="D31" s="56">
        <v>10.341795525210001</v>
      </c>
      <c r="E31" s="56">
        <v>9.615804648120001</v>
      </c>
      <c r="F31" s="56">
        <v>6.7538709635100016</v>
      </c>
      <c r="G31" s="49">
        <v>63.84457308347983</v>
      </c>
      <c r="H31" s="50">
        <v>55.362626013660552</v>
      </c>
      <c r="I31" s="50">
        <v>51.476186630897104</v>
      </c>
      <c r="J31" s="50">
        <v>86.714693731715116</v>
      </c>
      <c r="K31" s="50">
        <v>92.980030640518223</v>
      </c>
    </row>
    <row r="32" spans="1:11" ht="10.5" customHeight="1" x14ac:dyDescent="0.2">
      <c r="A32" s="114" t="s">
        <v>18</v>
      </c>
      <c r="B32" s="57">
        <v>17.75</v>
      </c>
      <c r="C32" s="57">
        <v>17.309933011999998</v>
      </c>
      <c r="D32" s="57">
        <v>17.149368402459999</v>
      </c>
      <c r="E32" s="57">
        <v>16.920706651459998</v>
      </c>
      <c r="F32" s="57">
        <v>0.44006698800000166</v>
      </c>
      <c r="G32" s="51">
        <v>97.520749363380276</v>
      </c>
      <c r="H32" s="52">
        <v>96.616160013859144</v>
      </c>
      <c r="I32" s="52">
        <v>95.327924796957731</v>
      </c>
      <c r="J32" s="52">
        <v>99.072413455160742</v>
      </c>
      <c r="K32" s="52">
        <v>98.666646224900035</v>
      </c>
    </row>
    <row r="33" spans="1:11" x14ac:dyDescent="0.2">
      <c r="A33" s="119" t="s">
        <v>114</v>
      </c>
      <c r="B33" s="21"/>
      <c r="C33" s="21"/>
      <c r="D33" s="21"/>
      <c r="E33" s="21"/>
      <c r="F33" s="18"/>
      <c r="G33" s="17"/>
      <c r="H33" s="17"/>
      <c r="I33" s="17"/>
      <c r="J33" s="17"/>
      <c r="K33" s="17"/>
    </row>
    <row r="34" spans="1:11" x14ac:dyDescent="0.2">
      <c r="A34" s="13"/>
      <c r="B34" s="21"/>
      <c r="C34" s="21"/>
      <c r="D34" s="21"/>
      <c r="E34" s="21"/>
      <c r="F34" s="18"/>
      <c r="G34" s="17"/>
      <c r="H34" s="17"/>
      <c r="I34" s="17"/>
      <c r="J34" s="17"/>
      <c r="K34" s="17"/>
    </row>
    <row r="36" spans="1:11" x14ac:dyDescent="0.2">
      <c r="A36" s="79"/>
      <c r="B36" s="80">
        <f>+B8-'Cuadro No. 3'!C25</f>
        <v>0</v>
      </c>
      <c r="C36" s="80">
        <f>+C8-'Cuadro No. 3'!D25</f>
        <v>0</v>
      </c>
      <c r="D36" s="80">
        <f>+D8-'Cuadro No. 3'!E25</f>
        <v>0</v>
      </c>
      <c r="E36" s="80">
        <f>+E8-'Cuadro No. 3'!F25</f>
        <v>0</v>
      </c>
      <c r="F36" s="80">
        <f>+F8-'Cuadro No. 3'!G25</f>
        <v>0</v>
      </c>
      <c r="G36" s="79"/>
      <c r="H36" s="79"/>
      <c r="I36" s="79"/>
      <c r="J36" s="79"/>
    </row>
  </sheetData>
  <sortState xmlns:xlrd2="http://schemas.microsoft.com/office/spreadsheetml/2017/richdata2" ref="A9:K32">
    <sortCondition ref="A9:A32"/>
  </sortState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  <ignoredErrors>
    <ignoredError sqref="B7:E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7814-9265-4CA2-B2EA-A42CC3F31436}">
  <dimension ref="A1:I5126"/>
  <sheetViews>
    <sheetView showGridLines="0" zoomScaleNormal="100" workbookViewId="0">
      <pane ySplit="6" topLeftCell="A5108" activePane="bottomLeft" state="frozen"/>
      <selection pane="bottomLeft" activeCell="A5134" sqref="A5134"/>
    </sheetView>
  </sheetViews>
  <sheetFormatPr baseColWidth="10" defaultColWidth="11.42578125" defaultRowHeight="11.25" x14ac:dyDescent="0.2"/>
  <cols>
    <col min="1" max="1" width="133" style="158" customWidth="1"/>
    <col min="2" max="2" width="22.140625" style="127" customWidth="1"/>
    <col min="3" max="3" width="21.7109375" style="127" bestFit="1" customWidth="1"/>
    <col min="4" max="4" width="21.140625" style="127" bestFit="1" customWidth="1"/>
    <col min="5" max="5" width="22" style="127" customWidth="1"/>
    <col min="6" max="6" width="21.140625" style="127" bestFit="1" customWidth="1"/>
    <col min="7" max="7" width="8.28515625" style="128" bestFit="1" customWidth="1"/>
    <col min="8" max="8" width="15.5703125" style="129" customWidth="1"/>
    <col min="9" max="9" width="8.140625" style="129" bestFit="1" customWidth="1"/>
    <col min="10" max="16384" width="11.42578125" style="27"/>
  </cols>
  <sheetData>
    <row r="1" spans="1:9" x14ac:dyDescent="0.2">
      <c r="A1" s="257" t="s">
        <v>256</v>
      </c>
      <c r="B1" s="257"/>
      <c r="C1" s="257"/>
      <c r="D1" s="257"/>
      <c r="E1" s="257"/>
      <c r="F1" s="257"/>
      <c r="G1" s="258"/>
      <c r="H1" s="258"/>
      <c r="I1" s="258"/>
    </row>
    <row r="2" spans="1:9" x14ac:dyDescent="0.2">
      <c r="A2" s="259" t="s">
        <v>257</v>
      </c>
      <c r="B2" s="259"/>
      <c r="C2" s="259"/>
      <c r="D2" s="259"/>
      <c r="E2" s="259"/>
      <c r="F2" s="259"/>
      <c r="G2" s="260"/>
      <c r="H2" s="260"/>
      <c r="I2" s="260"/>
    </row>
    <row r="3" spans="1:9" x14ac:dyDescent="0.2">
      <c r="A3" s="259" t="str">
        <f>+'Cuadro No. 1'!A3:L3</f>
        <v>Acumulada a Diciembre de 2024</v>
      </c>
      <c r="B3" s="259"/>
      <c r="C3" s="259"/>
      <c r="D3" s="259"/>
      <c r="E3" s="259"/>
      <c r="F3" s="259"/>
      <c r="G3" s="260"/>
      <c r="H3" s="260"/>
      <c r="I3" s="260"/>
    </row>
    <row r="4" spans="1:9" x14ac:dyDescent="0.2">
      <c r="A4" s="261" t="s">
        <v>294</v>
      </c>
      <c r="B4" s="261"/>
      <c r="C4" s="261"/>
      <c r="D4" s="261"/>
      <c r="E4" s="261"/>
      <c r="F4" s="261"/>
      <c r="G4" s="262"/>
      <c r="H4" s="262"/>
      <c r="I4" s="262"/>
    </row>
    <row r="5" spans="1:9" x14ac:dyDescent="0.2">
      <c r="A5" s="263" t="s">
        <v>140</v>
      </c>
      <c r="B5" s="265" t="s">
        <v>73</v>
      </c>
      <c r="C5" s="267" t="s">
        <v>74</v>
      </c>
      <c r="D5" s="267" t="s">
        <v>0</v>
      </c>
      <c r="E5" s="267" t="s">
        <v>1</v>
      </c>
      <c r="F5" s="269" t="s">
        <v>75</v>
      </c>
      <c r="G5" s="255" t="s">
        <v>141</v>
      </c>
      <c r="H5" s="256"/>
      <c r="I5" s="256"/>
    </row>
    <row r="6" spans="1:9" ht="24" customHeight="1" thickBot="1" x14ac:dyDescent="0.25">
      <c r="A6" s="264"/>
      <c r="B6" s="266"/>
      <c r="C6" s="268"/>
      <c r="D6" s="268"/>
      <c r="E6" s="268"/>
      <c r="F6" s="268"/>
      <c r="G6" s="159" t="s">
        <v>142</v>
      </c>
      <c r="H6" s="124" t="s">
        <v>143</v>
      </c>
      <c r="I6" s="124" t="s">
        <v>144</v>
      </c>
    </row>
    <row r="7" spans="1:9" ht="12" thickBot="1" x14ac:dyDescent="0.25">
      <c r="A7" s="125" t="s">
        <v>118</v>
      </c>
      <c r="B7" s="176">
        <f>+'Cuadro No. 1'!C27*1000000000</f>
        <v>475196110510278.44</v>
      </c>
      <c r="C7" s="176">
        <f>+'Cuadro No. 1'!D27*1000000000</f>
        <v>456464391981050.13</v>
      </c>
      <c r="D7" s="176">
        <f>+'Cuadro No. 1'!E27*1000000000</f>
        <v>394736278985496.81</v>
      </c>
      <c r="E7" s="176">
        <f>+'Cuadro No. 1'!F27*1000000000</f>
        <v>393041417950952.38</v>
      </c>
      <c r="F7" s="176">
        <f>+B7-C7</f>
        <v>18731718529228.313</v>
      </c>
      <c r="G7" s="153">
        <f>IFERROR(IF(C7&gt;0,+C7/B7*100,0),0)</f>
        <v>96.058107775942503</v>
      </c>
      <c r="H7" s="126">
        <f>IFERROR(IF(D7&gt;0,+D7/B7*100,0),0)</f>
        <v>83.068078684738879</v>
      </c>
      <c r="I7" s="126">
        <f t="shared" ref="I7:I8" si="0">IFERROR(IF(E7&gt;0,+E7/B7*100,0),0)</f>
        <v>82.711413089828085</v>
      </c>
    </row>
    <row r="8" spans="1:9" x14ac:dyDescent="0.2">
      <c r="A8" s="157" t="s">
        <v>284</v>
      </c>
      <c r="B8" s="133">
        <f>+'Cuadro No. 1'!C28*1000000000</f>
        <v>380763263208595.44</v>
      </c>
      <c r="C8" s="133">
        <f>+'Cuadro No. 1'!D28*1000000000</f>
        <v>365885933237343.25</v>
      </c>
      <c r="D8" s="133">
        <f>+'Cuadro No. 1'!E28*1000000000</f>
        <v>311951809484818.38</v>
      </c>
      <c r="E8" s="133">
        <f>+'Cuadro No. 1'!F28*1000000000</f>
        <v>310256948450273.88</v>
      </c>
      <c r="F8" s="175">
        <f>+B8-C8</f>
        <v>14877329971252.188</v>
      </c>
      <c r="G8" s="134">
        <f>IFERROR(IF(C8&gt;0,+C8/B8*100,0),0)</f>
        <v>96.092761196055349</v>
      </c>
      <c r="H8" s="134">
        <f>IFERROR(IF(D8&gt;0,+D8/B8*100,0),0)</f>
        <v>81.928021851709005</v>
      </c>
      <c r="I8" s="134">
        <f t="shared" si="0"/>
        <v>81.482899856414008</v>
      </c>
    </row>
    <row r="9" spans="1:9" x14ac:dyDescent="0.2">
      <c r="A9" s="164" t="s">
        <v>12</v>
      </c>
      <c r="B9" s="161">
        <v>7882496877194</v>
      </c>
      <c r="C9" s="161">
        <v>7648296092299.3398</v>
      </c>
      <c r="D9" s="161">
        <v>3041337365762.8403</v>
      </c>
      <c r="E9" s="161">
        <v>3019402528905.0503</v>
      </c>
      <c r="F9" s="173">
        <f>+B9-C9</f>
        <v>234200784894.66016</v>
      </c>
      <c r="G9" s="163">
        <f>IFERROR(IF(C9&gt;0,+C9/B9*100,0),0)</f>
        <v>97.028850267327599</v>
      </c>
      <c r="H9" s="163">
        <f t="shared" ref="H9:H69" si="1">IFERROR(IF(D9&gt;0,+D9/B9*100,0),0)</f>
        <v>38.583426205498114</v>
      </c>
      <c r="I9" s="163">
        <f t="shared" ref="I9:I69" si="2">IFERROR(IF(E9&gt;0,+E9/B9*100,0),0)</f>
        <v>38.305153505876085</v>
      </c>
    </row>
    <row r="10" spans="1:9" x14ac:dyDescent="0.2">
      <c r="A10" s="172" t="s">
        <v>402</v>
      </c>
      <c r="B10" s="161">
        <v>1653247744183</v>
      </c>
      <c r="C10" s="161">
        <v>1596005088313.0498</v>
      </c>
      <c r="D10" s="161">
        <v>748254501385.7699</v>
      </c>
      <c r="E10" s="161">
        <v>746916334181.44006</v>
      </c>
      <c r="F10" s="173">
        <f t="shared" ref="F10:F66" si="3">+B10-C10</f>
        <v>57242655869.950195</v>
      </c>
      <c r="G10" s="163">
        <f t="shared" ref="G10:G69" si="4">IFERROR(IF(C10&gt;0,+C10/B10*100,0),0)</f>
        <v>96.537563346367165</v>
      </c>
      <c r="H10" s="163">
        <f t="shared" si="1"/>
        <v>45.259671698843988</v>
      </c>
      <c r="I10" s="163">
        <f t="shared" si="2"/>
        <v>45.178729976162785</v>
      </c>
    </row>
    <row r="11" spans="1:9" x14ac:dyDescent="0.2">
      <c r="A11" s="174" t="s">
        <v>152</v>
      </c>
      <c r="B11" s="161">
        <v>546834593733</v>
      </c>
      <c r="C11" s="161">
        <v>538309220847.41998</v>
      </c>
      <c r="D11" s="161">
        <v>395038988391.94995</v>
      </c>
      <c r="E11" s="161">
        <v>394331935994.62</v>
      </c>
      <c r="F11" s="173">
        <f t="shared" si="3"/>
        <v>8525372885.5800171</v>
      </c>
      <c r="G11" s="163">
        <f t="shared" si="4"/>
        <v>98.440959481480306</v>
      </c>
      <c r="H11" s="163">
        <f t="shared" si="1"/>
        <v>72.241038317490478</v>
      </c>
      <c r="I11" s="163">
        <f t="shared" si="2"/>
        <v>72.111739182901502</v>
      </c>
    </row>
    <row r="12" spans="1:9" x14ac:dyDescent="0.2">
      <c r="A12" s="170" t="s">
        <v>95</v>
      </c>
      <c r="B12" s="161">
        <v>32768512000</v>
      </c>
      <c r="C12" s="161">
        <v>30940783769</v>
      </c>
      <c r="D12" s="161">
        <v>30940783769</v>
      </c>
      <c r="E12" s="161">
        <v>30866791603</v>
      </c>
      <c r="F12" s="136">
        <f t="shared" si="3"/>
        <v>1827728231</v>
      </c>
      <c r="G12" s="137">
        <f t="shared" si="4"/>
        <v>94.422303243430775</v>
      </c>
      <c r="H12" s="137">
        <f t="shared" si="1"/>
        <v>94.422303243430775</v>
      </c>
      <c r="I12" s="137">
        <f t="shared" si="2"/>
        <v>94.196500600942755</v>
      </c>
    </row>
    <row r="13" spans="1:9" x14ac:dyDescent="0.2">
      <c r="A13" s="171" t="s">
        <v>119</v>
      </c>
      <c r="B13" s="160">
        <v>20911246000</v>
      </c>
      <c r="C13" s="160">
        <v>20033132525</v>
      </c>
      <c r="D13" s="160">
        <v>20033132525</v>
      </c>
      <c r="E13" s="160">
        <v>19959140359</v>
      </c>
      <c r="F13" s="166">
        <f t="shared" si="3"/>
        <v>878113475</v>
      </c>
      <c r="G13" s="167">
        <f t="shared" si="4"/>
        <v>95.80075967257045</v>
      </c>
      <c r="H13" s="167">
        <f t="shared" si="1"/>
        <v>95.80075967257045</v>
      </c>
      <c r="I13" s="167">
        <f t="shared" si="2"/>
        <v>95.446920566091563</v>
      </c>
    </row>
    <row r="14" spans="1:9" x14ac:dyDescent="0.2">
      <c r="A14" s="171" t="s">
        <v>120</v>
      </c>
      <c r="B14" s="160">
        <v>7653001000</v>
      </c>
      <c r="C14" s="160">
        <v>7178071302</v>
      </c>
      <c r="D14" s="160">
        <v>7178071302</v>
      </c>
      <c r="E14" s="160">
        <v>7178071302</v>
      </c>
      <c r="F14" s="168">
        <f t="shared" si="3"/>
        <v>474929698</v>
      </c>
      <c r="G14" s="165">
        <f t="shared" si="4"/>
        <v>93.794203110649008</v>
      </c>
      <c r="H14" s="165">
        <f t="shared" si="1"/>
        <v>93.794203110649008</v>
      </c>
      <c r="I14" s="165">
        <f t="shared" si="2"/>
        <v>93.794203110649008</v>
      </c>
    </row>
    <row r="15" spans="1:9" x14ac:dyDescent="0.2">
      <c r="A15" s="171" t="s">
        <v>121</v>
      </c>
      <c r="B15" s="160">
        <v>4204265000</v>
      </c>
      <c r="C15" s="160">
        <v>3729579942</v>
      </c>
      <c r="D15" s="160">
        <v>3729579942</v>
      </c>
      <c r="E15" s="160">
        <v>3729579942</v>
      </c>
      <c r="F15" s="166">
        <f t="shared" si="3"/>
        <v>474685058</v>
      </c>
      <c r="G15" s="167">
        <f t="shared" si="4"/>
        <v>88.70944010427506</v>
      </c>
      <c r="H15" s="167">
        <f t="shared" si="1"/>
        <v>88.70944010427506</v>
      </c>
      <c r="I15" s="167">
        <f t="shared" si="2"/>
        <v>88.70944010427506</v>
      </c>
    </row>
    <row r="16" spans="1:9" x14ac:dyDescent="0.2">
      <c r="A16" s="170" t="s">
        <v>401</v>
      </c>
      <c r="B16" s="161">
        <v>25682000000</v>
      </c>
      <c r="C16" s="161">
        <v>21375395236.599998</v>
      </c>
      <c r="D16" s="161">
        <v>21061508024.599998</v>
      </c>
      <c r="E16" s="161">
        <v>20428447793.27</v>
      </c>
      <c r="F16" s="173">
        <f t="shared" si="3"/>
        <v>4306604763.4000015</v>
      </c>
      <c r="G16" s="163">
        <f t="shared" si="4"/>
        <v>83.231038223658587</v>
      </c>
      <c r="H16" s="163">
        <f t="shared" si="1"/>
        <v>82.008831183708423</v>
      </c>
      <c r="I16" s="163">
        <f t="shared" si="2"/>
        <v>79.543835344871894</v>
      </c>
    </row>
    <row r="17" spans="1:9" x14ac:dyDescent="0.2">
      <c r="A17" s="171" t="s">
        <v>567</v>
      </c>
      <c r="B17" s="160">
        <v>25682000000</v>
      </c>
      <c r="C17" s="160">
        <v>21375395236.599998</v>
      </c>
      <c r="D17" s="160">
        <v>21061508024.599998</v>
      </c>
      <c r="E17" s="160">
        <v>20428447793.27</v>
      </c>
      <c r="F17" s="166">
        <f t="shared" si="3"/>
        <v>4306604763.4000015</v>
      </c>
      <c r="G17" s="167">
        <f t="shared" si="4"/>
        <v>83.231038223658587</v>
      </c>
      <c r="H17" s="167">
        <f t="shared" si="1"/>
        <v>82.008831183708423</v>
      </c>
      <c r="I17" s="167">
        <f t="shared" si="2"/>
        <v>79.543835344871894</v>
      </c>
    </row>
    <row r="18" spans="1:9" x14ac:dyDescent="0.2">
      <c r="A18" s="170" t="s">
        <v>96</v>
      </c>
      <c r="B18" s="161">
        <v>478475247140</v>
      </c>
      <c r="C18" s="161">
        <v>476293991998.82001</v>
      </c>
      <c r="D18" s="161">
        <v>333337646755.34998</v>
      </c>
      <c r="E18" s="161">
        <v>333337646755.34998</v>
      </c>
      <c r="F18" s="173">
        <f t="shared" si="3"/>
        <v>2181255141.1799927</v>
      </c>
      <c r="G18" s="163">
        <f>IFERROR(IF(C18&gt;0,+C18/B18*100,0),0)</f>
        <v>99.544123723386306</v>
      </c>
      <c r="H18" s="163">
        <f t="shared" si="1"/>
        <v>69.666643937761876</v>
      </c>
      <c r="I18" s="163">
        <f t="shared" si="2"/>
        <v>69.666643937761876</v>
      </c>
    </row>
    <row r="19" spans="1:9" x14ac:dyDescent="0.2">
      <c r="A19" s="171" t="s">
        <v>122</v>
      </c>
      <c r="B19" s="160">
        <v>519000</v>
      </c>
      <c r="C19" s="160">
        <v>0</v>
      </c>
      <c r="D19" s="160">
        <v>0</v>
      </c>
      <c r="E19" s="160">
        <v>0</v>
      </c>
      <c r="F19" s="166">
        <f t="shared" si="3"/>
        <v>519000</v>
      </c>
      <c r="G19" s="167">
        <f t="shared" si="4"/>
        <v>0</v>
      </c>
      <c r="H19" s="167">
        <f t="shared" si="1"/>
        <v>0</v>
      </c>
      <c r="I19" s="167">
        <f t="shared" si="2"/>
        <v>0</v>
      </c>
    </row>
    <row r="20" spans="1:9" x14ac:dyDescent="0.2">
      <c r="A20" s="171" t="s">
        <v>297</v>
      </c>
      <c r="B20" s="160">
        <v>299325000000</v>
      </c>
      <c r="C20" s="160">
        <v>299325000000</v>
      </c>
      <c r="D20" s="160">
        <v>285497026027</v>
      </c>
      <c r="E20" s="160">
        <v>285497026027</v>
      </c>
      <c r="F20" s="166">
        <f t="shared" si="3"/>
        <v>0</v>
      </c>
      <c r="G20" s="167">
        <f>IFERROR(IF(C20&gt;0,+C20/B20*100,0),0)</f>
        <v>100</v>
      </c>
      <c r="H20" s="167">
        <f t="shared" si="1"/>
        <v>95.380280974526016</v>
      </c>
      <c r="I20" s="167">
        <f t="shared" si="2"/>
        <v>95.380280974526016</v>
      </c>
    </row>
    <row r="21" spans="1:9" x14ac:dyDescent="0.2">
      <c r="A21" s="171" t="s">
        <v>139</v>
      </c>
      <c r="B21" s="160">
        <v>0</v>
      </c>
      <c r="C21" s="160">
        <v>0</v>
      </c>
      <c r="D21" s="160">
        <v>0</v>
      </c>
      <c r="E21" s="160">
        <v>0</v>
      </c>
      <c r="F21" s="166">
        <f t="shared" si="3"/>
        <v>0</v>
      </c>
      <c r="G21" s="167">
        <f t="shared" si="4"/>
        <v>0</v>
      </c>
      <c r="H21" s="167">
        <f t="shared" si="1"/>
        <v>0</v>
      </c>
      <c r="I21" s="167">
        <f t="shared" si="2"/>
        <v>0</v>
      </c>
    </row>
    <row r="22" spans="1:9" x14ac:dyDescent="0.2">
      <c r="A22" s="171" t="s">
        <v>298</v>
      </c>
      <c r="B22" s="160">
        <v>9803801742</v>
      </c>
      <c r="C22" s="160">
        <v>9803801742</v>
      </c>
      <c r="D22" s="160">
        <v>9803801742</v>
      </c>
      <c r="E22" s="160">
        <v>9803801742</v>
      </c>
      <c r="F22" s="166">
        <f t="shared" si="3"/>
        <v>0</v>
      </c>
      <c r="G22" s="167">
        <f t="shared" si="4"/>
        <v>100</v>
      </c>
      <c r="H22" s="167">
        <f t="shared" si="1"/>
        <v>100</v>
      </c>
      <c r="I22" s="167">
        <f t="shared" si="2"/>
        <v>100</v>
      </c>
    </row>
    <row r="23" spans="1:9" x14ac:dyDescent="0.2">
      <c r="A23" s="171" t="s">
        <v>123</v>
      </c>
      <c r="B23" s="160">
        <v>331612665</v>
      </c>
      <c r="C23" s="160">
        <v>60608000</v>
      </c>
      <c r="D23" s="160">
        <v>60608000</v>
      </c>
      <c r="E23" s="160">
        <v>60608000</v>
      </c>
      <c r="F23" s="166">
        <f t="shared" si="3"/>
        <v>271004665</v>
      </c>
      <c r="G23" s="167">
        <f t="shared" si="4"/>
        <v>18.276744647252844</v>
      </c>
      <c r="H23" s="167">
        <f t="shared" si="1"/>
        <v>18.276744647252844</v>
      </c>
      <c r="I23" s="167">
        <f t="shared" si="2"/>
        <v>18.276744647252844</v>
      </c>
    </row>
    <row r="24" spans="1:9" x14ac:dyDescent="0.2">
      <c r="A24" s="171" t="s">
        <v>124</v>
      </c>
      <c r="B24" s="160">
        <v>177006000</v>
      </c>
      <c r="C24" s="160">
        <v>33192718</v>
      </c>
      <c r="D24" s="160">
        <v>33192718</v>
      </c>
      <c r="E24" s="160">
        <v>33192718</v>
      </c>
      <c r="F24" s="166">
        <f t="shared" si="3"/>
        <v>143813282</v>
      </c>
      <c r="G24" s="167">
        <f t="shared" si="4"/>
        <v>18.752312350993751</v>
      </c>
      <c r="H24" s="167">
        <f t="shared" si="1"/>
        <v>18.752312350993751</v>
      </c>
      <c r="I24" s="167">
        <f t="shared" si="2"/>
        <v>18.752312350993751</v>
      </c>
    </row>
    <row r="25" spans="1:9" x14ac:dyDescent="0.2">
      <c r="A25" s="171" t="s">
        <v>125</v>
      </c>
      <c r="B25" s="160">
        <v>3359554000</v>
      </c>
      <c r="C25" s="160">
        <v>2237147428.1799998</v>
      </c>
      <c r="D25" s="160">
        <v>2237147428.1799998</v>
      </c>
      <c r="E25" s="160">
        <v>2237147428.1799998</v>
      </c>
      <c r="F25" s="166">
        <f t="shared" si="3"/>
        <v>1122406571.8200002</v>
      </c>
      <c r="G25" s="167">
        <f t="shared" si="4"/>
        <v>66.590607806274278</v>
      </c>
      <c r="H25" s="167">
        <f t="shared" si="1"/>
        <v>66.590607806274278</v>
      </c>
      <c r="I25" s="167">
        <f t="shared" si="2"/>
        <v>66.590607806274278</v>
      </c>
    </row>
    <row r="26" spans="1:9" x14ac:dyDescent="0.2">
      <c r="A26" s="171" t="s">
        <v>126</v>
      </c>
      <c r="B26" s="160">
        <v>820042000</v>
      </c>
      <c r="C26" s="160">
        <v>820042000</v>
      </c>
      <c r="D26" s="160">
        <v>820042000</v>
      </c>
      <c r="E26" s="160">
        <v>820042000</v>
      </c>
      <c r="F26" s="166">
        <f t="shared" si="3"/>
        <v>0</v>
      </c>
      <c r="G26" s="167">
        <f t="shared" si="4"/>
        <v>100</v>
      </c>
      <c r="H26" s="167">
        <f t="shared" si="1"/>
        <v>100</v>
      </c>
      <c r="I26" s="167">
        <f t="shared" si="2"/>
        <v>100</v>
      </c>
    </row>
    <row r="27" spans="1:9" x14ac:dyDescent="0.2">
      <c r="A27" s="171" t="s">
        <v>299</v>
      </c>
      <c r="B27" s="160">
        <v>127624083733</v>
      </c>
      <c r="C27" s="160">
        <v>127624083733</v>
      </c>
      <c r="D27" s="160">
        <v>0</v>
      </c>
      <c r="E27" s="160">
        <v>0</v>
      </c>
      <c r="F27" s="166">
        <f t="shared" si="3"/>
        <v>0</v>
      </c>
      <c r="G27" s="167">
        <f t="shared" si="4"/>
        <v>100</v>
      </c>
      <c r="H27" s="167">
        <f t="shared" si="1"/>
        <v>0</v>
      </c>
      <c r="I27" s="167">
        <f t="shared" si="2"/>
        <v>0</v>
      </c>
    </row>
    <row r="28" spans="1:9" x14ac:dyDescent="0.2">
      <c r="A28" s="171" t="s">
        <v>300</v>
      </c>
      <c r="B28" s="160">
        <v>2325000000</v>
      </c>
      <c r="C28" s="160">
        <v>2325000000</v>
      </c>
      <c r="D28" s="160">
        <v>2325000000</v>
      </c>
      <c r="E28" s="160">
        <v>2325000000</v>
      </c>
      <c r="F28" s="166">
        <f t="shared" si="3"/>
        <v>0</v>
      </c>
      <c r="G28" s="167">
        <f t="shared" si="4"/>
        <v>100</v>
      </c>
      <c r="H28" s="167">
        <f t="shared" si="1"/>
        <v>100</v>
      </c>
      <c r="I28" s="167">
        <f t="shared" si="2"/>
        <v>100</v>
      </c>
    </row>
    <row r="29" spans="1:9" x14ac:dyDescent="0.2">
      <c r="A29" s="171" t="s">
        <v>568</v>
      </c>
      <c r="B29" s="160">
        <v>3110399000</v>
      </c>
      <c r="C29" s="160">
        <v>2770819379.46</v>
      </c>
      <c r="D29" s="160">
        <v>1266531841.99</v>
      </c>
      <c r="E29" s="160">
        <v>1266531841.99</v>
      </c>
      <c r="F29" s="168">
        <f t="shared" si="3"/>
        <v>339579620.53999996</v>
      </c>
      <c r="G29" s="165">
        <f t="shared" si="4"/>
        <v>89.082441817271672</v>
      </c>
      <c r="H29" s="165">
        <f t="shared" si="1"/>
        <v>40.719272414568039</v>
      </c>
      <c r="I29" s="165">
        <f t="shared" si="2"/>
        <v>40.719272414568039</v>
      </c>
    </row>
    <row r="30" spans="1:9" x14ac:dyDescent="0.2">
      <c r="A30" s="171" t="s">
        <v>569</v>
      </c>
      <c r="B30" s="160">
        <v>6700000000</v>
      </c>
      <c r="C30" s="160">
        <v>6511572998.1800003</v>
      </c>
      <c r="D30" s="160">
        <v>6511572998.1800003</v>
      </c>
      <c r="E30" s="160">
        <v>6511572998.1800003</v>
      </c>
      <c r="F30" s="166">
        <f t="shared" si="3"/>
        <v>188427001.81999969</v>
      </c>
      <c r="G30" s="167">
        <f t="shared" si="4"/>
        <v>97.187656689253728</v>
      </c>
      <c r="H30" s="167">
        <f t="shared" si="1"/>
        <v>97.187656689253728</v>
      </c>
      <c r="I30" s="167">
        <f t="shared" si="2"/>
        <v>97.187656689253728</v>
      </c>
    </row>
    <row r="31" spans="1:9" x14ac:dyDescent="0.2">
      <c r="A31" s="171" t="s">
        <v>595</v>
      </c>
      <c r="B31" s="160">
        <v>115505000</v>
      </c>
      <c r="C31" s="160">
        <v>0</v>
      </c>
      <c r="D31" s="160">
        <v>0</v>
      </c>
      <c r="E31" s="160">
        <v>0</v>
      </c>
      <c r="F31" s="166">
        <f t="shared" si="3"/>
        <v>115505000</v>
      </c>
      <c r="G31" s="167">
        <f t="shared" si="4"/>
        <v>0</v>
      </c>
      <c r="H31" s="167">
        <f t="shared" si="1"/>
        <v>0</v>
      </c>
      <c r="I31" s="167">
        <f t="shared" si="2"/>
        <v>0</v>
      </c>
    </row>
    <row r="32" spans="1:9" x14ac:dyDescent="0.2">
      <c r="A32" s="171" t="s">
        <v>603</v>
      </c>
      <c r="B32" s="160">
        <v>24782724000</v>
      </c>
      <c r="C32" s="160">
        <v>24782724000</v>
      </c>
      <c r="D32" s="160">
        <v>24782724000</v>
      </c>
      <c r="E32" s="160">
        <v>24782724000</v>
      </c>
      <c r="F32" s="166">
        <f t="shared" si="3"/>
        <v>0</v>
      </c>
      <c r="G32" s="167">
        <f t="shared" si="4"/>
        <v>100</v>
      </c>
      <c r="H32" s="167">
        <f t="shared" si="1"/>
        <v>100</v>
      </c>
      <c r="I32" s="167">
        <f t="shared" si="2"/>
        <v>100</v>
      </c>
    </row>
    <row r="33" spans="1:9" x14ac:dyDescent="0.2">
      <c r="A33" s="170" t="s">
        <v>154</v>
      </c>
      <c r="B33" s="161">
        <v>9908834593</v>
      </c>
      <c r="C33" s="161">
        <v>9699049843</v>
      </c>
      <c r="D33" s="161">
        <v>9699049843</v>
      </c>
      <c r="E33" s="161">
        <v>9699049843</v>
      </c>
      <c r="F33" s="136">
        <f t="shared" si="3"/>
        <v>209784750</v>
      </c>
      <c r="G33" s="137">
        <f t="shared" si="4"/>
        <v>97.88285142888347</v>
      </c>
      <c r="H33" s="137">
        <f t="shared" si="1"/>
        <v>97.88285142888347</v>
      </c>
      <c r="I33" s="137">
        <f t="shared" si="2"/>
        <v>97.88285142888347</v>
      </c>
    </row>
    <row r="34" spans="1:9" x14ac:dyDescent="0.2">
      <c r="A34" s="171" t="s">
        <v>127</v>
      </c>
      <c r="B34" s="160">
        <v>6634636000</v>
      </c>
      <c r="C34" s="160">
        <v>6458338250</v>
      </c>
      <c r="D34" s="160">
        <v>6458338250</v>
      </c>
      <c r="E34" s="160">
        <v>6458338250</v>
      </c>
      <c r="F34" s="168">
        <f t="shared" si="3"/>
        <v>176297750</v>
      </c>
      <c r="G34" s="165">
        <f t="shared" si="4"/>
        <v>97.342766807402853</v>
      </c>
      <c r="H34" s="165">
        <f t="shared" si="1"/>
        <v>97.342766807402853</v>
      </c>
      <c r="I34" s="165">
        <f t="shared" si="2"/>
        <v>97.342766807402853</v>
      </c>
    </row>
    <row r="35" spans="1:9" x14ac:dyDescent="0.2">
      <c r="A35" s="171" t="s">
        <v>128</v>
      </c>
      <c r="B35" s="160">
        <v>33487000</v>
      </c>
      <c r="C35" s="160">
        <v>0</v>
      </c>
      <c r="D35" s="160">
        <v>0</v>
      </c>
      <c r="E35" s="160">
        <v>0</v>
      </c>
      <c r="F35" s="166">
        <f t="shared" si="3"/>
        <v>33487000</v>
      </c>
      <c r="G35" s="167">
        <f t="shared" si="4"/>
        <v>0</v>
      </c>
      <c r="H35" s="167">
        <f t="shared" si="1"/>
        <v>0</v>
      </c>
      <c r="I35" s="167">
        <f t="shared" si="2"/>
        <v>0</v>
      </c>
    </row>
    <row r="36" spans="1:9" x14ac:dyDescent="0.2">
      <c r="A36" s="171" t="s">
        <v>129</v>
      </c>
      <c r="B36" s="160">
        <v>3240711593</v>
      </c>
      <c r="C36" s="160">
        <v>3240711593</v>
      </c>
      <c r="D36" s="160">
        <v>3240711593</v>
      </c>
      <c r="E36" s="160">
        <v>3240711593</v>
      </c>
      <c r="F36" s="166">
        <f t="shared" si="3"/>
        <v>0</v>
      </c>
      <c r="G36" s="167">
        <f t="shared" si="4"/>
        <v>100</v>
      </c>
      <c r="H36" s="167">
        <f t="shared" si="1"/>
        <v>100</v>
      </c>
      <c r="I36" s="167">
        <f t="shared" si="2"/>
        <v>100</v>
      </c>
    </row>
    <row r="37" spans="1:9" x14ac:dyDescent="0.2">
      <c r="A37" s="174" t="s">
        <v>153</v>
      </c>
      <c r="B37" s="161">
        <v>1106413150450</v>
      </c>
      <c r="C37" s="161">
        <v>1057695867465.63</v>
      </c>
      <c r="D37" s="161">
        <v>353215512993.82001</v>
      </c>
      <c r="E37" s="161">
        <v>352584398186.82001</v>
      </c>
      <c r="F37" s="173">
        <f t="shared" si="3"/>
        <v>48717282984.369995</v>
      </c>
      <c r="G37" s="163">
        <f t="shared" si="4"/>
        <v>95.596827192034397</v>
      </c>
      <c r="H37" s="163">
        <f t="shared" si="1"/>
        <v>31.924377692922423</v>
      </c>
      <c r="I37" s="163">
        <f t="shared" si="2"/>
        <v>31.867336179384438</v>
      </c>
    </row>
    <row r="38" spans="1:9" x14ac:dyDescent="0.2">
      <c r="A38" s="170" t="s">
        <v>34</v>
      </c>
      <c r="B38" s="161">
        <v>1106413150450</v>
      </c>
      <c r="C38" s="161">
        <v>1057695867465.63</v>
      </c>
      <c r="D38" s="161">
        <v>353215512993.82001</v>
      </c>
      <c r="E38" s="161">
        <v>352584398186.82001</v>
      </c>
      <c r="F38" s="173">
        <f t="shared" si="3"/>
        <v>48717282984.369995</v>
      </c>
      <c r="G38" s="163">
        <f t="shared" si="4"/>
        <v>95.596827192034397</v>
      </c>
      <c r="H38" s="163">
        <f t="shared" si="1"/>
        <v>31.924377692922423</v>
      </c>
      <c r="I38" s="163">
        <f t="shared" si="2"/>
        <v>31.867336179384438</v>
      </c>
    </row>
    <row r="39" spans="1:9" x14ac:dyDescent="0.2">
      <c r="A39" s="171" t="s">
        <v>894</v>
      </c>
      <c r="B39" s="160">
        <v>9352433287</v>
      </c>
      <c r="C39" s="160">
        <v>2126811072</v>
      </c>
      <c r="D39" s="160">
        <v>2085761389</v>
      </c>
      <c r="E39" s="160">
        <v>2077065324</v>
      </c>
      <c r="F39" s="166">
        <f t="shared" si="3"/>
        <v>7225622215</v>
      </c>
      <c r="G39" s="167">
        <f t="shared" si="4"/>
        <v>22.740724330600617</v>
      </c>
      <c r="H39" s="167">
        <f t="shared" si="1"/>
        <v>22.301804514331415</v>
      </c>
      <c r="I39" s="167">
        <f t="shared" si="2"/>
        <v>22.208822669573564</v>
      </c>
    </row>
    <row r="40" spans="1:9" x14ac:dyDescent="0.2">
      <c r="A40" s="171" t="s">
        <v>895</v>
      </c>
      <c r="B40" s="160">
        <v>62457762928</v>
      </c>
      <c r="C40" s="160">
        <v>62282369295</v>
      </c>
      <c r="D40" s="160">
        <v>4120206264</v>
      </c>
      <c r="E40" s="160">
        <v>4107681256</v>
      </c>
      <c r="F40" s="166">
        <f t="shared" si="3"/>
        <v>175393633</v>
      </c>
      <c r="G40" s="167">
        <f t="shared" si="4"/>
        <v>99.719180411244963</v>
      </c>
      <c r="H40" s="167">
        <f t="shared" si="1"/>
        <v>6.5967880866141293</v>
      </c>
      <c r="I40" s="167">
        <f t="shared" si="2"/>
        <v>6.5767345217523223</v>
      </c>
    </row>
    <row r="41" spans="1:9" x14ac:dyDescent="0.2">
      <c r="A41" s="171" t="s">
        <v>896</v>
      </c>
      <c r="B41" s="160">
        <v>36896177235</v>
      </c>
      <c r="C41" s="160">
        <v>36837490998</v>
      </c>
      <c r="D41" s="160">
        <v>12982886564</v>
      </c>
      <c r="E41" s="160">
        <v>12879762606</v>
      </c>
      <c r="F41" s="166">
        <f t="shared" si="3"/>
        <v>58686237</v>
      </c>
      <c r="G41" s="167">
        <f t="shared" si="4"/>
        <v>99.840942229255319</v>
      </c>
      <c r="H41" s="167">
        <f t="shared" si="1"/>
        <v>35.187619794075395</v>
      </c>
      <c r="I41" s="167">
        <f t="shared" si="2"/>
        <v>34.908122117817008</v>
      </c>
    </row>
    <row r="42" spans="1:9" x14ac:dyDescent="0.2">
      <c r="A42" s="171" t="s">
        <v>897</v>
      </c>
      <c r="B42" s="160">
        <v>81696176105</v>
      </c>
      <c r="C42" s="160">
        <v>81623907274</v>
      </c>
      <c r="D42" s="160">
        <v>16224923769</v>
      </c>
      <c r="E42" s="160">
        <v>16185823769</v>
      </c>
      <c r="F42" s="166">
        <f t="shared" si="3"/>
        <v>72268831</v>
      </c>
      <c r="G42" s="167">
        <f t="shared" si="4"/>
        <v>99.911539518193464</v>
      </c>
      <c r="H42" s="167">
        <f t="shared" si="1"/>
        <v>19.860077353127174</v>
      </c>
      <c r="I42" s="167">
        <f t="shared" si="2"/>
        <v>19.812217095935029</v>
      </c>
    </row>
    <row r="43" spans="1:9" x14ac:dyDescent="0.2">
      <c r="A43" s="171" t="s">
        <v>898</v>
      </c>
      <c r="B43" s="160">
        <v>612854464768</v>
      </c>
      <c r="C43" s="160">
        <v>595846266886</v>
      </c>
      <c r="D43" s="160">
        <v>166357980227</v>
      </c>
      <c r="E43" s="160">
        <v>166357756172</v>
      </c>
      <c r="F43" s="166">
        <f t="shared" si="3"/>
        <v>17008197882</v>
      </c>
      <c r="G43" s="167">
        <f t="shared" si="4"/>
        <v>97.224757448990999</v>
      </c>
      <c r="H43" s="167">
        <f t="shared" si="1"/>
        <v>27.144777396698235</v>
      </c>
      <c r="I43" s="167">
        <f t="shared" si="2"/>
        <v>27.144740837447568</v>
      </c>
    </row>
    <row r="44" spans="1:9" x14ac:dyDescent="0.2">
      <c r="A44" s="171" t="s">
        <v>899</v>
      </c>
      <c r="B44" s="160">
        <v>45968028363</v>
      </c>
      <c r="C44" s="160">
        <v>43835846525</v>
      </c>
      <c r="D44" s="160">
        <v>21516325319</v>
      </c>
      <c r="E44" s="160">
        <v>21485502162</v>
      </c>
      <c r="F44" s="166">
        <f t="shared" si="3"/>
        <v>2132181838</v>
      </c>
      <c r="G44" s="167">
        <f t="shared" si="4"/>
        <v>95.361598237012473</v>
      </c>
      <c r="H44" s="167">
        <f t="shared" si="1"/>
        <v>46.807152895682272</v>
      </c>
      <c r="I44" s="167">
        <f t="shared" si="2"/>
        <v>46.740099428092584</v>
      </c>
    </row>
    <row r="45" spans="1:9" x14ac:dyDescent="0.2">
      <c r="A45" s="171" t="s">
        <v>900</v>
      </c>
      <c r="B45" s="160">
        <v>183288993982</v>
      </c>
      <c r="C45" s="160">
        <v>174719654408.76001</v>
      </c>
      <c r="D45" s="160">
        <v>83738921647.690002</v>
      </c>
      <c r="E45" s="160">
        <v>83645551170.690002</v>
      </c>
      <c r="F45" s="166">
        <f t="shared" si="3"/>
        <v>8569339573.2399902</v>
      </c>
      <c r="G45" s="167">
        <f t="shared" si="4"/>
        <v>95.32468404836051</v>
      </c>
      <c r="H45" s="167">
        <f t="shared" si="1"/>
        <v>45.686824848803319</v>
      </c>
      <c r="I45" s="167">
        <f t="shared" si="2"/>
        <v>45.635883177417874</v>
      </c>
    </row>
    <row r="46" spans="1:9" x14ac:dyDescent="0.2">
      <c r="A46" s="171" t="s">
        <v>901</v>
      </c>
      <c r="B46" s="160">
        <v>19248600006</v>
      </c>
      <c r="C46" s="160">
        <v>19240843110</v>
      </c>
      <c r="D46" s="160">
        <v>8671248046</v>
      </c>
      <c r="E46" s="160">
        <v>8622984046</v>
      </c>
      <c r="F46" s="168">
        <f t="shared" si="3"/>
        <v>7756896</v>
      </c>
      <c r="G46" s="165">
        <f t="shared" si="4"/>
        <v>99.959701505576604</v>
      </c>
      <c r="H46" s="165">
        <f t="shared" si="1"/>
        <v>45.048720651356859</v>
      </c>
      <c r="I46" s="165">
        <f t="shared" si="2"/>
        <v>44.797980337853772</v>
      </c>
    </row>
    <row r="47" spans="1:9" x14ac:dyDescent="0.2">
      <c r="A47" s="171" t="s">
        <v>902</v>
      </c>
      <c r="B47" s="160">
        <v>12811762181</v>
      </c>
      <c r="C47" s="160">
        <v>10268608000</v>
      </c>
      <c r="D47" s="160">
        <v>9157276499</v>
      </c>
      <c r="E47" s="160">
        <v>9115227565</v>
      </c>
      <c r="F47" s="168">
        <f t="shared" si="3"/>
        <v>2543154181</v>
      </c>
      <c r="G47" s="165">
        <f t="shared" si="4"/>
        <v>80.149848669751862</v>
      </c>
      <c r="H47" s="165">
        <f t="shared" si="1"/>
        <v>71.475542315173115</v>
      </c>
      <c r="I47" s="165">
        <f t="shared" si="2"/>
        <v>71.147336613209973</v>
      </c>
    </row>
    <row r="48" spans="1:9" x14ac:dyDescent="0.2">
      <c r="A48" s="171" t="s">
        <v>903</v>
      </c>
      <c r="B48" s="160">
        <v>24907917513</v>
      </c>
      <c r="C48" s="160">
        <v>14803296325.4</v>
      </c>
      <c r="D48" s="160">
        <v>14164624567.129999</v>
      </c>
      <c r="E48" s="160">
        <v>14027658193.129999</v>
      </c>
      <c r="F48" s="168">
        <f t="shared" si="3"/>
        <v>10104621187.6</v>
      </c>
      <c r="G48" s="165">
        <f t="shared" si="4"/>
        <v>59.43209149329256</v>
      </c>
      <c r="H48" s="165">
        <f t="shared" si="1"/>
        <v>56.867959996001929</v>
      </c>
      <c r="I48" s="165">
        <f t="shared" si="2"/>
        <v>56.318069087103126</v>
      </c>
    </row>
    <row r="49" spans="1:9" x14ac:dyDescent="0.2">
      <c r="A49" s="171" t="s">
        <v>904</v>
      </c>
      <c r="B49" s="160">
        <v>16930834082</v>
      </c>
      <c r="C49" s="160">
        <v>16110773571.469999</v>
      </c>
      <c r="D49" s="160">
        <v>14195358702</v>
      </c>
      <c r="E49" s="160">
        <v>14079385923</v>
      </c>
      <c r="F49" s="166">
        <f t="shared" si="3"/>
        <v>820060510.53000069</v>
      </c>
      <c r="G49" s="167">
        <f t="shared" si="4"/>
        <v>95.156408086227444</v>
      </c>
      <c r="H49" s="167">
        <f t="shared" si="1"/>
        <v>83.843233199549118</v>
      </c>
      <c r="I49" s="167">
        <f t="shared" si="2"/>
        <v>83.158253484797214</v>
      </c>
    </row>
    <row r="50" spans="1:9" x14ac:dyDescent="0.2">
      <c r="A50" s="172" t="s">
        <v>403</v>
      </c>
      <c r="B50" s="161">
        <v>67132874258</v>
      </c>
      <c r="C50" s="161">
        <v>65971874361.940002</v>
      </c>
      <c r="D50" s="161">
        <v>65971874361.940002</v>
      </c>
      <c r="E50" s="161">
        <v>65895318154.279999</v>
      </c>
      <c r="F50" s="173">
        <f t="shared" si="3"/>
        <v>1160999896.0599976</v>
      </c>
      <c r="G50" s="163">
        <f t="shared" si="4"/>
        <v>98.270594088377422</v>
      </c>
      <c r="H50" s="163">
        <f t="shared" si="1"/>
        <v>98.270594088377422</v>
      </c>
      <c r="I50" s="163">
        <f t="shared" si="2"/>
        <v>98.156557249487165</v>
      </c>
    </row>
    <row r="51" spans="1:9" x14ac:dyDescent="0.2">
      <c r="A51" s="174" t="s">
        <v>152</v>
      </c>
      <c r="B51" s="161">
        <v>13088739000</v>
      </c>
      <c r="C51" s="161">
        <v>12355581254.630001</v>
      </c>
      <c r="D51" s="161">
        <v>12355581254.630001</v>
      </c>
      <c r="E51" s="161">
        <v>12339835757.630001</v>
      </c>
      <c r="F51" s="173">
        <f t="shared" si="3"/>
        <v>733157745.36999893</v>
      </c>
      <c r="G51" s="163">
        <f t="shared" si="4"/>
        <v>94.39856088986113</v>
      </c>
      <c r="H51" s="163">
        <f t="shared" si="1"/>
        <v>94.39856088986113</v>
      </c>
      <c r="I51" s="163">
        <f t="shared" si="2"/>
        <v>94.278262845870799</v>
      </c>
    </row>
    <row r="52" spans="1:9" x14ac:dyDescent="0.2">
      <c r="A52" s="170" t="s">
        <v>95</v>
      </c>
      <c r="B52" s="161">
        <v>10524053000</v>
      </c>
      <c r="C52" s="161">
        <v>10065039955</v>
      </c>
      <c r="D52" s="161">
        <v>10065039955</v>
      </c>
      <c r="E52" s="161">
        <v>10061310458</v>
      </c>
      <c r="F52" s="136">
        <f t="shared" si="3"/>
        <v>459013045</v>
      </c>
      <c r="G52" s="137">
        <f t="shared" si="4"/>
        <v>95.638438489429873</v>
      </c>
      <c r="H52" s="137">
        <f t="shared" si="1"/>
        <v>95.638438489429873</v>
      </c>
      <c r="I52" s="137">
        <f t="shared" si="2"/>
        <v>95.60300065003473</v>
      </c>
    </row>
    <row r="53" spans="1:9" x14ac:dyDescent="0.2">
      <c r="A53" s="171" t="s">
        <v>119</v>
      </c>
      <c r="B53" s="160">
        <v>6945191000</v>
      </c>
      <c r="C53" s="160">
        <v>6686812298</v>
      </c>
      <c r="D53" s="160">
        <v>6686812298</v>
      </c>
      <c r="E53" s="160">
        <v>6684573310</v>
      </c>
      <c r="F53" s="166">
        <f t="shared" si="3"/>
        <v>258378702</v>
      </c>
      <c r="G53" s="167">
        <f t="shared" si="4"/>
        <v>96.279746633317927</v>
      </c>
      <c r="H53" s="167">
        <f t="shared" si="1"/>
        <v>96.279746633317927</v>
      </c>
      <c r="I53" s="167">
        <f t="shared" si="2"/>
        <v>96.247508671827745</v>
      </c>
    </row>
    <row r="54" spans="1:9" x14ac:dyDescent="0.2">
      <c r="A54" s="171" t="s">
        <v>120</v>
      </c>
      <c r="B54" s="160">
        <v>2550344000</v>
      </c>
      <c r="C54" s="160">
        <v>2424100186</v>
      </c>
      <c r="D54" s="160">
        <v>2424100186</v>
      </c>
      <c r="E54" s="160">
        <v>2424100186</v>
      </c>
      <c r="F54" s="168">
        <f t="shared" si="3"/>
        <v>126243814</v>
      </c>
      <c r="G54" s="165">
        <f t="shared" si="4"/>
        <v>95.04992997023146</v>
      </c>
      <c r="H54" s="165">
        <f t="shared" si="1"/>
        <v>95.04992997023146</v>
      </c>
      <c r="I54" s="165">
        <f t="shared" si="2"/>
        <v>95.04992997023146</v>
      </c>
    </row>
    <row r="55" spans="1:9" x14ac:dyDescent="0.2">
      <c r="A55" s="171" t="s">
        <v>121</v>
      </c>
      <c r="B55" s="160">
        <v>1028518000</v>
      </c>
      <c r="C55" s="160">
        <v>954127471</v>
      </c>
      <c r="D55" s="160">
        <v>954127471</v>
      </c>
      <c r="E55" s="160">
        <v>952636962</v>
      </c>
      <c r="F55" s="166">
        <f t="shared" si="3"/>
        <v>74390529</v>
      </c>
      <c r="G55" s="167">
        <f t="shared" si="4"/>
        <v>92.767211755166173</v>
      </c>
      <c r="H55" s="167">
        <f t="shared" si="1"/>
        <v>92.767211755166173</v>
      </c>
      <c r="I55" s="167">
        <f t="shared" si="2"/>
        <v>92.622293630252457</v>
      </c>
    </row>
    <row r="56" spans="1:9" x14ac:dyDescent="0.2">
      <c r="A56" s="170" t="s">
        <v>401</v>
      </c>
      <c r="B56" s="161">
        <v>2404461396</v>
      </c>
      <c r="C56" s="161">
        <v>2164164098.6300001</v>
      </c>
      <c r="D56" s="161">
        <v>2164164098.6300001</v>
      </c>
      <c r="E56" s="161">
        <v>2152148098.6300001</v>
      </c>
      <c r="F56" s="136">
        <f t="shared" si="3"/>
        <v>240297297.36999989</v>
      </c>
      <c r="G56" s="137">
        <f t="shared" si="4"/>
        <v>90.006190252430244</v>
      </c>
      <c r="H56" s="137">
        <f t="shared" si="1"/>
        <v>90.006190252430244</v>
      </c>
      <c r="I56" s="137">
        <f t="shared" si="2"/>
        <v>89.506452555664168</v>
      </c>
    </row>
    <row r="57" spans="1:9" x14ac:dyDescent="0.2">
      <c r="A57" s="171" t="s">
        <v>567</v>
      </c>
      <c r="B57" s="160">
        <v>2404461396</v>
      </c>
      <c r="C57" s="160">
        <v>2164164098.6300001</v>
      </c>
      <c r="D57" s="160">
        <v>2164164098.6300001</v>
      </c>
      <c r="E57" s="160">
        <v>2152148098.6300001</v>
      </c>
      <c r="F57" s="166">
        <f t="shared" si="3"/>
        <v>240297297.36999989</v>
      </c>
      <c r="G57" s="167">
        <f t="shared" si="4"/>
        <v>90.006190252430244</v>
      </c>
      <c r="H57" s="167">
        <f t="shared" si="1"/>
        <v>90.006190252430244</v>
      </c>
      <c r="I57" s="167">
        <f t="shared" si="2"/>
        <v>89.506452555664168</v>
      </c>
    </row>
    <row r="58" spans="1:9" x14ac:dyDescent="0.2">
      <c r="A58" s="170" t="s">
        <v>96</v>
      </c>
      <c r="B58" s="161">
        <v>34905000</v>
      </c>
      <c r="C58" s="161">
        <v>1283597</v>
      </c>
      <c r="D58" s="161">
        <v>1283597</v>
      </c>
      <c r="E58" s="161">
        <v>1283597</v>
      </c>
      <c r="F58" s="173">
        <f t="shared" si="3"/>
        <v>33621403</v>
      </c>
      <c r="G58" s="163">
        <f t="shared" si="4"/>
        <v>3.6774015184071049</v>
      </c>
      <c r="H58" s="163">
        <f t="shared" si="1"/>
        <v>3.6774015184071049</v>
      </c>
      <c r="I58" s="163">
        <f t="shared" si="2"/>
        <v>3.6774015184071049</v>
      </c>
    </row>
    <row r="59" spans="1:9" x14ac:dyDescent="0.2">
      <c r="A59" s="171" t="s">
        <v>124</v>
      </c>
      <c r="B59" s="160">
        <v>34905000</v>
      </c>
      <c r="C59" s="160">
        <v>1283597</v>
      </c>
      <c r="D59" s="160">
        <v>1283597</v>
      </c>
      <c r="E59" s="160">
        <v>1283597</v>
      </c>
      <c r="F59" s="168">
        <f t="shared" si="3"/>
        <v>33621403</v>
      </c>
      <c r="G59" s="165">
        <f t="shared" si="4"/>
        <v>3.6774015184071049</v>
      </c>
      <c r="H59" s="165">
        <f t="shared" si="1"/>
        <v>3.6774015184071049</v>
      </c>
      <c r="I59" s="165">
        <f t="shared" si="2"/>
        <v>3.6774015184071049</v>
      </c>
    </row>
    <row r="60" spans="1:9" x14ac:dyDescent="0.2">
      <c r="A60" s="170" t="s">
        <v>154</v>
      </c>
      <c r="B60" s="161">
        <v>125319604</v>
      </c>
      <c r="C60" s="161">
        <v>125093604</v>
      </c>
      <c r="D60" s="161">
        <v>125093604</v>
      </c>
      <c r="E60" s="161">
        <v>125093604</v>
      </c>
      <c r="F60" s="136">
        <f t="shared" si="3"/>
        <v>226000</v>
      </c>
      <c r="G60" s="137">
        <f t="shared" si="4"/>
        <v>99.819661096279873</v>
      </c>
      <c r="H60" s="137">
        <f t="shared" si="1"/>
        <v>99.819661096279873</v>
      </c>
      <c r="I60" s="137">
        <f t="shared" si="2"/>
        <v>99.819661096279873</v>
      </c>
    </row>
    <row r="61" spans="1:9" x14ac:dyDescent="0.2">
      <c r="A61" s="171" t="s">
        <v>128</v>
      </c>
      <c r="B61" s="160">
        <v>400000</v>
      </c>
      <c r="C61" s="160">
        <v>174000</v>
      </c>
      <c r="D61" s="160">
        <v>174000</v>
      </c>
      <c r="E61" s="160">
        <v>174000</v>
      </c>
      <c r="F61" s="166">
        <f t="shared" si="3"/>
        <v>226000</v>
      </c>
      <c r="G61" s="167">
        <f t="shared" si="4"/>
        <v>43.5</v>
      </c>
      <c r="H61" s="167">
        <f t="shared" si="1"/>
        <v>43.5</v>
      </c>
      <c r="I61" s="167">
        <f t="shared" si="2"/>
        <v>43.5</v>
      </c>
    </row>
    <row r="62" spans="1:9" x14ac:dyDescent="0.2">
      <c r="A62" s="171" t="s">
        <v>129</v>
      </c>
      <c r="B62" s="160">
        <v>124919604</v>
      </c>
      <c r="C62" s="160">
        <v>124919604</v>
      </c>
      <c r="D62" s="160">
        <v>124919604</v>
      </c>
      <c r="E62" s="160">
        <v>124919604</v>
      </c>
      <c r="F62" s="166">
        <f t="shared" si="3"/>
        <v>0</v>
      </c>
      <c r="G62" s="167">
        <f t="shared" si="4"/>
        <v>100</v>
      </c>
      <c r="H62" s="167">
        <f t="shared" si="1"/>
        <v>100</v>
      </c>
      <c r="I62" s="167">
        <f t="shared" si="2"/>
        <v>100</v>
      </c>
    </row>
    <row r="63" spans="1:9" x14ac:dyDescent="0.2">
      <c r="A63" s="174" t="s">
        <v>153</v>
      </c>
      <c r="B63" s="161">
        <v>54044135258</v>
      </c>
      <c r="C63" s="161">
        <v>53616293107.309998</v>
      </c>
      <c r="D63" s="161">
        <v>53616293107.309998</v>
      </c>
      <c r="E63" s="161">
        <v>53555482396.650002</v>
      </c>
      <c r="F63" s="173">
        <f t="shared" si="3"/>
        <v>427842150.69000244</v>
      </c>
      <c r="G63" s="163">
        <f t="shared" si="4"/>
        <v>99.208346754652396</v>
      </c>
      <c r="H63" s="163">
        <f t="shared" si="1"/>
        <v>99.208346754652396</v>
      </c>
      <c r="I63" s="163">
        <f t="shared" si="2"/>
        <v>99.095826292682403</v>
      </c>
    </row>
    <row r="64" spans="1:9" x14ac:dyDescent="0.2">
      <c r="A64" s="170" t="s">
        <v>34</v>
      </c>
      <c r="B64" s="161">
        <v>54044135258</v>
      </c>
      <c r="C64" s="161">
        <v>53616293107.309998</v>
      </c>
      <c r="D64" s="161">
        <v>53616293107.309998</v>
      </c>
      <c r="E64" s="161">
        <v>53555482396.650002</v>
      </c>
      <c r="F64" s="173">
        <f t="shared" si="3"/>
        <v>427842150.69000244</v>
      </c>
      <c r="G64" s="163">
        <f t="shared" si="4"/>
        <v>99.208346754652396</v>
      </c>
      <c r="H64" s="163">
        <f t="shared" si="1"/>
        <v>99.208346754652396</v>
      </c>
      <c r="I64" s="163">
        <f t="shared" si="2"/>
        <v>99.095826292682403</v>
      </c>
    </row>
    <row r="65" spans="1:9" x14ac:dyDescent="0.2">
      <c r="A65" s="171" t="s">
        <v>905</v>
      </c>
      <c r="B65" s="160">
        <v>20000000000</v>
      </c>
      <c r="C65" s="160">
        <v>19829926836</v>
      </c>
      <c r="D65" s="160">
        <v>19829926836</v>
      </c>
      <c r="E65" s="160">
        <v>19829926836</v>
      </c>
      <c r="F65" s="166">
        <f t="shared" si="3"/>
        <v>170073164</v>
      </c>
      <c r="G65" s="167">
        <f t="shared" si="4"/>
        <v>99.149634180000007</v>
      </c>
      <c r="H65" s="167">
        <f t="shared" si="1"/>
        <v>99.149634180000007</v>
      </c>
      <c r="I65" s="167">
        <f t="shared" si="2"/>
        <v>99.149634180000007</v>
      </c>
    </row>
    <row r="66" spans="1:9" x14ac:dyDescent="0.2">
      <c r="A66" s="171" t="s">
        <v>906</v>
      </c>
      <c r="B66" s="160">
        <v>10693166391</v>
      </c>
      <c r="C66" s="160">
        <v>10632777742.91</v>
      </c>
      <c r="D66" s="160">
        <v>10632777742.91</v>
      </c>
      <c r="E66" s="160">
        <v>10632777742.91</v>
      </c>
      <c r="F66" s="168">
        <f t="shared" si="3"/>
        <v>60388648.090000153</v>
      </c>
      <c r="G66" s="165">
        <f t="shared" si="4"/>
        <v>99.435259436897695</v>
      </c>
      <c r="H66" s="165">
        <f t="shared" si="1"/>
        <v>99.435259436897695</v>
      </c>
      <c r="I66" s="165">
        <f t="shared" si="2"/>
        <v>99.435259436897695</v>
      </c>
    </row>
    <row r="67" spans="1:9" x14ac:dyDescent="0.2">
      <c r="A67" s="171" t="s">
        <v>907</v>
      </c>
      <c r="B67" s="160">
        <v>3250000000</v>
      </c>
      <c r="C67" s="160">
        <v>3219384123</v>
      </c>
      <c r="D67" s="160">
        <v>3219384123</v>
      </c>
      <c r="E67" s="160">
        <v>3219384123</v>
      </c>
      <c r="F67" s="168">
        <f t="shared" ref="F67:F127" si="5">+B67-C67</f>
        <v>30615877</v>
      </c>
      <c r="G67" s="165">
        <f t="shared" si="4"/>
        <v>99.057973015384619</v>
      </c>
      <c r="H67" s="165">
        <f t="shared" si="1"/>
        <v>99.057973015384619</v>
      </c>
      <c r="I67" s="165">
        <f t="shared" si="2"/>
        <v>99.057973015384619</v>
      </c>
    </row>
    <row r="68" spans="1:9" x14ac:dyDescent="0.2">
      <c r="A68" s="171" t="s">
        <v>908</v>
      </c>
      <c r="B68" s="160">
        <v>16850968867</v>
      </c>
      <c r="C68" s="160">
        <v>16709898405.4</v>
      </c>
      <c r="D68" s="160">
        <v>16709898405.4</v>
      </c>
      <c r="E68" s="160">
        <v>16649087694.74</v>
      </c>
      <c r="F68" s="168">
        <f t="shared" si="5"/>
        <v>141070461.60000038</v>
      </c>
      <c r="G68" s="165">
        <f t="shared" si="4"/>
        <v>99.162834714647985</v>
      </c>
      <c r="H68" s="165">
        <f t="shared" si="1"/>
        <v>99.162834714647985</v>
      </c>
      <c r="I68" s="165">
        <f t="shared" si="2"/>
        <v>98.801961039431077</v>
      </c>
    </row>
    <row r="69" spans="1:9" x14ac:dyDescent="0.2">
      <c r="A69" s="171" t="s">
        <v>1696</v>
      </c>
      <c r="B69" s="160">
        <v>3250000000</v>
      </c>
      <c r="C69" s="160">
        <v>3224306000</v>
      </c>
      <c r="D69" s="160">
        <v>3224306000</v>
      </c>
      <c r="E69" s="160">
        <v>3224306000</v>
      </c>
      <c r="F69" s="166">
        <f t="shared" si="5"/>
        <v>25694000</v>
      </c>
      <c r="G69" s="167">
        <f t="shared" si="4"/>
        <v>99.209415384615383</v>
      </c>
      <c r="H69" s="167">
        <f t="shared" si="1"/>
        <v>99.209415384615383</v>
      </c>
      <c r="I69" s="167">
        <f t="shared" si="2"/>
        <v>99.209415384615383</v>
      </c>
    </row>
    <row r="70" spans="1:9" x14ac:dyDescent="0.2">
      <c r="A70" s="172" t="s">
        <v>404</v>
      </c>
      <c r="B70" s="161">
        <v>488411096968</v>
      </c>
      <c r="C70" s="161">
        <v>463120020532.28003</v>
      </c>
      <c r="D70" s="161">
        <v>428566301186.63</v>
      </c>
      <c r="E70" s="161">
        <v>410624802687.09998</v>
      </c>
      <c r="F70" s="173">
        <f t="shared" si="5"/>
        <v>25291076435.719971</v>
      </c>
      <c r="G70" s="163">
        <f t="shared" ref="G70:G133" si="6">IFERROR(IF(C70&gt;0,+C70/B70*100,0),0)</f>
        <v>94.821764576455365</v>
      </c>
      <c r="H70" s="163">
        <f t="shared" ref="H70:H133" si="7">IFERROR(IF(D70&gt;0,+D70/B70*100,0),0)</f>
        <v>87.747044210731573</v>
      </c>
      <c r="I70" s="163">
        <f t="shared" ref="I70:I133" si="8">IFERROR(IF(E70&gt;0,+E70/B70*100,0),0)</f>
        <v>84.073602183941276</v>
      </c>
    </row>
    <row r="71" spans="1:9" x14ac:dyDescent="0.2">
      <c r="A71" s="174" t="s">
        <v>152</v>
      </c>
      <c r="B71" s="161">
        <v>226312601000</v>
      </c>
      <c r="C71" s="161">
        <v>217558220088.03998</v>
      </c>
      <c r="D71" s="161">
        <v>213219516298.72998</v>
      </c>
      <c r="E71" s="161">
        <v>209116999976.42999</v>
      </c>
      <c r="F71" s="173">
        <f t="shared" si="5"/>
        <v>8754380911.960022</v>
      </c>
      <c r="G71" s="163">
        <f t="shared" si="6"/>
        <v>96.13173067991913</v>
      </c>
      <c r="H71" s="163">
        <f t="shared" si="7"/>
        <v>94.214601995904772</v>
      </c>
      <c r="I71" s="163">
        <f t="shared" si="8"/>
        <v>92.401836686252395</v>
      </c>
    </row>
    <row r="72" spans="1:9" x14ac:dyDescent="0.2">
      <c r="A72" s="170" t="s">
        <v>95</v>
      </c>
      <c r="B72" s="161">
        <v>136435536275</v>
      </c>
      <c r="C72" s="161">
        <v>132543742540</v>
      </c>
      <c r="D72" s="161">
        <v>132524678783</v>
      </c>
      <c r="E72" s="161">
        <v>131883412975</v>
      </c>
      <c r="F72" s="173">
        <f t="shared" si="5"/>
        <v>3891793735</v>
      </c>
      <c r="G72" s="163">
        <f t="shared" si="6"/>
        <v>97.147521942409725</v>
      </c>
      <c r="H72" s="163">
        <f t="shared" si="7"/>
        <v>97.133549221284071</v>
      </c>
      <c r="I72" s="163">
        <f t="shared" si="8"/>
        <v>96.663535451039152</v>
      </c>
    </row>
    <row r="73" spans="1:9" x14ac:dyDescent="0.2">
      <c r="A73" s="171" t="s">
        <v>119</v>
      </c>
      <c r="B73" s="160">
        <v>93613708400</v>
      </c>
      <c r="C73" s="160">
        <v>92587624109</v>
      </c>
      <c r="D73" s="160">
        <v>92576150206</v>
      </c>
      <c r="E73" s="160">
        <v>92401772397</v>
      </c>
      <c r="F73" s="166">
        <f t="shared" si="5"/>
        <v>1026084291</v>
      </c>
      <c r="G73" s="167">
        <f t="shared" si="6"/>
        <v>98.903916628731693</v>
      </c>
      <c r="H73" s="167">
        <f t="shared" si="7"/>
        <v>98.891659980430816</v>
      </c>
      <c r="I73" s="167">
        <f t="shared" si="8"/>
        <v>98.705386183590178</v>
      </c>
    </row>
    <row r="74" spans="1:9" x14ac:dyDescent="0.2">
      <c r="A74" s="171" t="s">
        <v>120</v>
      </c>
      <c r="B74" s="160">
        <v>34303532084</v>
      </c>
      <c r="C74" s="160">
        <v>32751267199</v>
      </c>
      <c r="D74" s="160">
        <v>32750673299</v>
      </c>
      <c r="E74" s="160">
        <v>32407000300</v>
      </c>
      <c r="F74" s="166">
        <f t="shared" si="5"/>
        <v>1552264885</v>
      </c>
      <c r="G74" s="167">
        <f t="shared" si="6"/>
        <v>95.474912375789984</v>
      </c>
      <c r="H74" s="167">
        <f t="shared" si="7"/>
        <v>95.473181067193096</v>
      </c>
      <c r="I74" s="167">
        <f t="shared" si="8"/>
        <v>94.471322138618518</v>
      </c>
    </row>
    <row r="75" spans="1:9" x14ac:dyDescent="0.2">
      <c r="A75" s="171" t="s">
        <v>121</v>
      </c>
      <c r="B75" s="160">
        <v>7064958882</v>
      </c>
      <c r="C75" s="160">
        <v>6369206720</v>
      </c>
      <c r="D75" s="160">
        <v>6362210766</v>
      </c>
      <c r="E75" s="160">
        <v>6342710766</v>
      </c>
      <c r="F75" s="168">
        <f t="shared" si="5"/>
        <v>695752162</v>
      </c>
      <c r="G75" s="165">
        <f t="shared" si="6"/>
        <v>90.152070611866861</v>
      </c>
      <c r="H75" s="165">
        <f t="shared" si="7"/>
        <v>90.053047332087786</v>
      </c>
      <c r="I75" s="165">
        <f t="shared" si="8"/>
        <v>89.777037233151731</v>
      </c>
    </row>
    <row r="76" spans="1:9" x14ac:dyDescent="0.2">
      <c r="A76" s="171" t="s">
        <v>130</v>
      </c>
      <c r="B76" s="160">
        <v>704211315</v>
      </c>
      <c r="C76" s="160">
        <v>531448488</v>
      </c>
      <c r="D76" s="160">
        <v>531448488</v>
      </c>
      <c r="E76" s="160">
        <v>531448488</v>
      </c>
      <c r="F76" s="166">
        <f t="shared" si="5"/>
        <v>172762827</v>
      </c>
      <c r="G76" s="167">
        <f t="shared" si="6"/>
        <v>75.467189560849363</v>
      </c>
      <c r="H76" s="167">
        <f t="shared" si="7"/>
        <v>75.467189560849363</v>
      </c>
      <c r="I76" s="167">
        <f t="shared" si="8"/>
        <v>75.467189560849363</v>
      </c>
    </row>
    <row r="77" spans="1:9" x14ac:dyDescent="0.2">
      <c r="A77" s="171" t="s">
        <v>131</v>
      </c>
      <c r="B77" s="160">
        <v>11600754</v>
      </c>
      <c r="C77" s="160">
        <v>6943168</v>
      </c>
      <c r="D77" s="160">
        <v>6943168</v>
      </c>
      <c r="E77" s="160">
        <v>6943168</v>
      </c>
      <c r="F77" s="168">
        <f t="shared" si="5"/>
        <v>4657586</v>
      </c>
      <c r="G77" s="165">
        <f t="shared" si="6"/>
        <v>59.851006236318781</v>
      </c>
      <c r="H77" s="165">
        <f t="shared" si="7"/>
        <v>59.851006236318781</v>
      </c>
      <c r="I77" s="165">
        <f t="shared" si="8"/>
        <v>59.851006236318781</v>
      </c>
    </row>
    <row r="78" spans="1:9" x14ac:dyDescent="0.2">
      <c r="A78" s="171" t="s">
        <v>405</v>
      </c>
      <c r="B78" s="160">
        <v>737524840</v>
      </c>
      <c r="C78" s="160">
        <v>297252856</v>
      </c>
      <c r="D78" s="160">
        <v>297252856</v>
      </c>
      <c r="E78" s="160">
        <v>193537856</v>
      </c>
      <c r="F78" s="166">
        <f t="shared" si="5"/>
        <v>440271984</v>
      </c>
      <c r="G78" s="167">
        <f t="shared" si="6"/>
        <v>40.304114502773899</v>
      </c>
      <c r="H78" s="167">
        <f t="shared" si="7"/>
        <v>40.304114502773899</v>
      </c>
      <c r="I78" s="167">
        <f t="shared" si="8"/>
        <v>26.241537301984298</v>
      </c>
    </row>
    <row r="79" spans="1:9" x14ac:dyDescent="0.2">
      <c r="A79" s="170" t="s">
        <v>401</v>
      </c>
      <c r="B79" s="161">
        <v>78995950172</v>
      </c>
      <c r="C79" s="161">
        <v>76421929050.860001</v>
      </c>
      <c r="D79" s="161">
        <v>72184186742.550003</v>
      </c>
      <c r="E79" s="161">
        <v>70196511476.25</v>
      </c>
      <c r="F79" s="173">
        <f t="shared" si="5"/>
        <v>2574021121.1399994</v>
      </c>
      <c r="G79" s="163">
        <f t="shared" si="6"/>
        <v>96.741578377707313</v>
      </c>
      <c r="H79" s="163">
        <f t="shared" si="7"/>
        <v>91.377072603572003</v>
      </c>
      <c r="I79" s="163">
        <f t="shared" si="8"/>
        <v>88.860898974452809</v>
      </c>
    </row>
    <row r="80" spans="1:9" x14ac:dyDescent="0.2">
      <c r="A80" s="171" t="s">
        <v>567</v>
      </c>
      <c r="B80" s="160">
        <v>78995950172</v>
      </c>
      <c r="C80" s="160">
        <v>76421929050.860001</v>
      </c>
      <c r="D80" s="160">
        <v>72184186742.550003</v>
      </c>
      <c r="E80" s="160">
        <v>70196511476.25</v>
      </c>
      <c r="F80" s="166">
        <f t="shared" si="5"/>
        <v>2574021121.1399994</v>
      </c>
      <c r="G80" s="167">
        <f t="shared" si="6"/>
        <v>96.741578377707313</v>
      </c>
      <c r="H80" s="167">
        <f t="shared" si="7"/>
        <v>91.377072603572003</v>
      </c>
      <c r="I80" s="167">
        <f t="shared" si="8"/>
        <v>88.860898974452809</v>
      </c>
    </row>
    <row r="81" spans="1:9" x14ac:dyDescent="0.2">
      <c r="A81" s="170" t="s">
        <v>96</v>
      </c>
      <c r="B81" s="161">
        <v>7720097482</v>
      </c>
      <c r="C81" s="161">
        <v>5448017824.1800003</v>
      </c>
      <c r="D81" s="161">
        <v>5416132583.1800003</v>
      </c>
      <c r="E81" s="161">
        <v>3942727648.1799998</v>
      </c>
      <c r="F81" s="173">
        <f t="shared" si="5"/>
        <v>2272079657.8199997</v>
      </c>
      <c r="G81" s="163">
        <f t="shared" si="6"/>
        <v>70.569287977029731</v>
      </c>
      <c r="H81" s="163">
        <f t="shared" si="7"/>
        <v>70.156271935790045</v>
      </c>
      <c r="I81" s="163">
        <f t="shared" si="8"/>
        <v>51.07095677707143</v>
      </c>
    </row>
    <row r="82" spans="1:9" x14ac:dyDescent="0.2">
      <c r="A82" s="171" t="s">
        <v>139</v>
      </c>
      <c r="B82" s="160">
        <v>0</v>
      </c>
      <c r="C82" s="160">
        <v>0</v>
      </c>
      <c r="D82" s="160">
        <v>0</v>
      </c>
      <c r="E82" s="160">
        <v>0</v>
      </c>
      <c r="F82" s="166">
        <f t="shared" si="5"/>
        <v>0</v>
      </c>
      <c r="G82" s="167">
        <f t="shared" si="6"/>
        <v>0</v>
      </c>
      <c r="H82" s="167">
        <f t="shared" si="7"/>
        <v>0</v>
      </c>
      <c r="I82" s="167">
        <f t="shared" si="8"/>
        <v>0</v>
      </c>
    </row>
    <row r="83" spans="1:9" x14ac:dyDescent="0.2">
      <c r="A83" s="171" t="s">
        <v>132</v>
      </c>
      <c r="B83" s="160">
        <v>132360000</v>
      </c>
      <c r="C83" s="160">
        <v>88837668</v>
      </c>
      <c r="D83" s="160">
        <v>72027580</v>
      </c>
      <c r="E83" s="160">
        <v>72027580</v>
      </c>
      <c r="F83" s="166">
        <f t="shared" si="5"/>
        <v>43522332</v>
      </c>
      <c r="G83" s="167">
        <f t="shared" si="6"/>
        <v>67.118213961922038</v>
      </c>
      <c r="H83" s="167">
        <f t="shared" si="7"/>
        <v>54.417935932305831</v>
      </c>
      <c r="I83" s="167">
        <f t="shared" si="8"/>
        <v>54.417935932305831</v>
      </c>
    </row>
    <row r="84" spans="1:9" x14ac:dyDescent="0.2">
      <c r="A84" s="171" t="s">
        <v>133</v>
      </c>
      <c r="B84" s="160">
        <v>34957000</v>
      </c>
      <c r="C84" s="160">
        <v>11575954</v>
      </c>
      <c r="D84" s="160">
        <v>11575954</v>
      </c>
      <c r="E84" s="160">
        <v>11575954</v>
      </c>
      <c r="F84" s="166">
        <f t="shared" si="5"/>
        <v>23381046</v>
      </c>
      <c r="G84" s="167">
        <f t="shared" si="6"/>
        <v>33.114838229825217</v>
      </c>
      <c r="H84" s="167">
        <f t="shared" si="7"/>
        <v>33.114838229825217</v>
      </c>
      <c r="I84" s="167">
        <f t="shared" si="8"/>
        <v>33.114838229825217</v>
      </c>
    </row>
    <row r="85" spans="1:9" x14ac:dyDescent="0.2">
      <c r="A85" s="171" t="s">
        <v>134</v>
      </c>
      <c r="B85" s="160">
        <v>3584776620</v>
      </c>
      <c r="C85" s="160">
        <v>3002336763</v>
      </c>
      <c r="D85" s="160">
        <v>3002336763</v>
      </c>
      <c r="E85" s="160">
        <v>3002336763</v>
      </c>
      <c r="F85" s="168">
        <f t="shared" si="5"/>
        <v>582439857</v>
      </c>
      <c r="G85" s="165">
        <f t="shared" si="6"/>
        <v>83.752408622883735</v>
      </c>
      <c r="H85" s="165">
        <f t="shared" si="7"/>
        <v>83.752408622883735</v>
      </c>
      <c r="I85" s="165">
        <f t="shared" si="8"/>
        <v>83.752408622883735</v>
      </c>
    </row>
    <row r="86" spans="1:9" x14ac:dyDescent="0.2">
      <c r="A86" s="171" t="s">
        <v>568</v>
      </c>
      <c r="B86" s="160">
        <v>501904862</v>
      </c>
      <c r="C86" s="160">
        <v>501898454.18000001</v>
      </c>
      <c r="D86" s="160">
        <v>501898454.18000001</v>
      </c>
      <c r="E86" s="160">
        <v>501898454.18000001</v>
      </c>
      <c r="F86" s="166">
        <f t="shared" si="5"/>
        <v>6407.8199999928474</v>
      </c>
      <c r="G86" s="167">
        <f t="shared" si="6"/>
        <v>99.99872329987511</v>
      </c>
      <c r="H86" s="167">
        <f t="shared" si="7"/>
        <v>99.99872329987511</v>
      </c>
      <c r="I86" s="167">
        <f t="shared" si="8"/>
        <v>99.99872329987511</v>
      </c>
    </row>
    <row r="87" spans="1:9" x14ac:dyDescent="0.2">
      <c r="A87" s="171" t="s">
        <v>569</v>
      </c>
      <c r="B87" s="160">
        <v>1466099000</v>
      </c>
      <c r="C87" s="160">
        <v>1466098820</v>
      </c>
      <c r="D87" s="160">
        <v>1466098820</v>
      </c>
      <c r="E87" s="160">
        <v>44049800</v>
      </c>
      <c r="F87" s="168">
        <f t="shared" si="5"/>
        <v>180</v>
      </c>
      <c r="G87" s="165">
        <f t="shared" si="6"/>
        <v>99.999987722520785</v>
      </c>
      <c r="H87" s="165">
        <f t="shared" si="7"/>
        <v>99.999987722520785</v>
      </c>
      <c r="I87" s="165">
        <f t="shared" si="8"/>
        <v>3.0045583551997512</v>
      </c>
    </row>
    <row r="88" spans="1:9" x14ac:dyDescent="0.2">
      <c r="A88" s="171" t="s">
        <v>573</v>
      </c>
      <c r="B88" s="160">
        <v>2000000000</v>
      </c>
      <c r="C88" s="160">
        <v>377270165</v>
      </c>
      <c r="D88" s="160">
        <v>362195012</v>
      </c>
      <c r="E88" s="160">
        <v>310839097</v>
      </c>
      <c r="F88" s="166">
        <f t="shared" si="5"/>
        <v>1622729835</v>
      </c>
      <c r="G88" s="167">
        <f t="shared" si="6"/>
        <v>18.863508249999999</v>
      </c>
      <c r="H88" s="167">
        <f t="shared" si="7"/>
        <v>18.109750599999998</v>
      </c>
      <c r="I88" s="167">
        <f t="shared" si="8"/>
        <v>15.54195485</v>
      </c>
    </row>
    <row r="89" spans="1:9" x14ac:dyDescent="0.2">
      <c r="A89" s="170" t="s">
        <v>98</v>
      </c>
      <c r="B89" s="161">
        <v>0</v>
      </c>
      <c r="C89" s="161">
        <v>0</v>
      </c>
      <c r="D89" s="161">
        <v>0</v>
      </c>
      <c r="E89" s="161">
        <v>0</v>
      </c>
      <c r="F89" s="173">
        <f t="shared" si="5"/>
        <v>0</v>
      </c>
      <c r="G89" s="163">
        <f t="shared" si="6"/>
        <v>0</v>
      </c>
      <c r="H89" s="163">
        <f t="shared" si="7"/>
        <v>0</v>
      </c>
      <c r="I89" s="163">
        <f t="shared" si="8"/>
        <v>0</v>
      </c>
    </row>
    <row r="90" spans="1:9" x14ac:dyDescent="0.2">
      <c r="A90" s="171" t="s">
        <v>290</v>
      </c>
      <c r="B90" s="160">
        <v>0</v>
      </c>
      <c r="C90" s="160">
        <v>0</v>
      </c>
      <c r="D90" s="160">
        <v>0</v>
      </c>
      <c r="E90" s="160">
        <v>0</v>
      </c>
      <c r="F90" s="168">
        <f t="shared" si="5"/>
        <v>0</v>
      </c>
      <c r="G90" s="165">
        <f t="shared" si="6"/>
        <v>0</v>
      </c>
      <c r="H90" s="165">
        <f t="shared" si="7"/>
        <v>0</v>
      </c>
      <c r="I90" s="165">
        <f t="shared" si="8"/>
        <v>0</v>
      </c>
    </row>
    <row r="91" spans="1:9" x14ac:dyDescent="0.2">
      <c r="A91" s="170" t="s">
        <v>154</v>
      </c>
      <c r="B91" s="161">
        <v>3161017071</v>
      </c>
      <c r="C91" s="161">
        <v>3144530673</v>
      </c>
      <c r="D91" s="161">
        <v>3094518190</v>
      </c>
      <c r="E91" s="161">
        <v>3094347877</v>
      </c>
      <c r="F91" s="136">
        <f t="shared" si="5"/>
        <v>16486398</v>
      </c>
      <c r="G91" s="137">
        <f t="shared" si="6"/>
        <v>99.478446410452804</v>
      </c>
      <c r="H91" s="137">
        <f t="shared" si="7"/>
        <v>97.896282129885407</v>
      </c>
      <c r="I91" s="137">
        <f t="shared" si="8"/>
        <v>97.890894212130632</v>
      </c>
    </row>
    <row r="92" spans="1:9" x14ac:dyDescent="0.2">
      <c r="A92" s="171" t="s">
        <v>127</v>
      </c>
      <c r="B92" s="160">
        <v>2108765071</v>
      </c>
      <c r="C92" s="160">
        <v>2093306190</v>
      </c>
      <c r="D92" s="160">
        <v>2093306190</v>
      </c>
      <c r="E92" s="160">
        <v>2093135877</v>
      </c>
      <c r="F92" s="166">
        <f t="shared" si="5"/>
        <v>15458881</v>
      </c>
      <c r="G92" s="167">
        <f t="shared" si="6"/>
        <v>99.266922559909943</v>
      </c>
      <c r="H92" s="167">
        <f t="shared" si="7"/>
        <v>99.266922559909943</v>
      </c>
      <c r="I92" s="167">
        <f t="shared" si="8"/>
        <v>99.258846126819208</v>
      </c>
    </row>
    <row r="93" spans="1:9" x14ac:dyDescent="0.2">
      <c r="A93" s="171" t="s">
        <v>129</v>
      </c>
      <c r="B93" s="160">
        <v>1001252000</v>
      </c>
      <c r="C93" s="160">
        <v>1001212000</v>
      </c>
      <c r="D93" s="160">
        <v>1001212000</v>
      </c>
      <c r="E93" s="160">
        <v>1001212000</v>
      </c>
      <c r="F93" s="166">
        <f t="shared" si="5"/>
        <v>40000</v>
      </c>
      <c r="G93" s="167">
        <f t="shared" si="6"/>
        <v>99.996005001737814</v>
      </c>
      <c r="H93" s="167">
        <f t="shared" si="7"/>
        <v>99.996005001737814</v>
      </c>
      <c r="I93" s="167">
        <f t="shared" si="8"/>
        <v>99.996005001737814</v>
      </c>
    </row>
    <row r="94" spans="1:9" x14ac:dyDescent="0.2">
      <c r="A94" s="171" t="s">
        <v>135</v>
      </c>
      <c r="B94" s="160">
        <v>51000000</v>
      </c>
      <c r="C94" s="160">
        <v>50012483</v>
      </c>
      <c r="D94" s="160">
        <v>0</v>
      </c>
      <c r="E94" s="160">
        <v>0</v>
      </c>
      <c r="F94" s="166">
        <f t="shared" si="5"/>
        <v>987517</v>
      </c>
      <c r="G94" s="167">
        <f t="shared" si="6"/>
        <v>98.063692156862743</v>
      </c>
      <c r="H94" s="167">
        <f t="shared" si="7"/>
        <v>0</v>
      </c>
      <c r="I94" s="167">
        <f t="shared" si="8"/>
        <v>0</v>
      </c>
    </row>
    <row r="95" spans="1:9" x14ac:dyDescent="0.2">
      <c r="A95" s="174" t="s">
        <v>153</v>
      </c>
      <c r="B95" s="161">
        <v>262098495968</v>
      </c>
      <c r="C95" s="161">
        <v>245561800444.23999</v>
      </c>
      <c r="D95" s="161">
        <v>215346784887.90002</v>
      </c>
      <c r="E95" s="161">
        <v>201507802710.66998</v>
      </c>
      <c r="F95" s="173">
        <f t="shared" si="5"/>
        <v>16536695523.76001</v>
      </c>
      <c r="G95" s="163">
        <f t="shared" si="6"/>
        <v>93.690656078477076</v>
      </c>
      <c r="H95" s="163">
        <f t="shared" si="7"/>
        <v>82.162541258608385</v>
      </c>
      <c r="I95" s="163">
        <f t="shared" si="8"/>
        <v>76.882471975448638</v>
      </c>
    </row>
    <row r="96" spans="1:9" x14ac:dyDescent="0.2">
      <c r="A96" s="170" t="s">
        <v>34</v>
      </c>
      <c r="B96" s="161">
        <v>262098495968</v>
      </c>
      <c r="C96" s="161">
        <v>245561800444.23999</v>
      </c>
      <c r="D96" s="161">
        <v>215346784887.90002</v>
      </c>
      <c r="E96" s="161">
        <v>201507802710.66998</v>
      </c>
      <c r="F96" s="173">
        <f t="shared" si="5"/>
        <v>16536695523.76001</v>
      </c>
      <c r="G96" s="163">
        <f t="shared" si="6"/>
        <v>93.690656078477076</v>
      </c>
      <c r="H96" s="163">
        <f t="shared" si="7"/>
        <v>82.162541258608385</v>
      </c>
      <c r="I96" s="163">
        <f t="shared" si="8"/>
        <v>76.882471975448638</v>
      </c>
    </row>
    <row r="97" spans="1:9" x14ac:dyDescent="0.2">
      <c r="A97" s="171" t="s">
        <v>908</v>
      </c>
      <c r="B97" s="160">
        <v>54928874724</v>
      </c>
      <c r="C97" s="160">
        <v>49605557127.650002</v>
      </c>
      <c r="D97" s="160">
        <v>34305622352.049999</v>
      </c>
      <c r="E97" s="160">
        <v>34104466025.59</v>
      </c>
      <c r="F97" s="166">
        <f t="shared" si="5"/>
        <v>5323317596.3499985</v>
      </c>
      <c r="G97" s="167">
        <f t="shared" si="6"/>
        <v>90.308708082774388</v>
      </c>
      <c r="H97" s="167">
        <f t="shared" si="7"/>
        <v>62.45462431994968</v>
      </c>
      <c r="I97" s="167">
        <f t="shared" si="8"/>
        <v>62.088411963569278</v>
      </c>
    </row>
    <row r="98" spans="1:9" x14ac:dyDescent="0.2">
      <c r="A98" s="171" t="s">
        <v>909</v>
      </c>
      <c r="B98" s="160">
        <v>103055749813</v>
      </c>
      <c r="C98" s="160">
        <v>98314226550.190002</v>
      </c>
      <c r="D98" s="160">
        <v>91442959279.900009</v>
      </c>
      <c r="E98" s="160">
        <v>84480914855.149994</v>
      </c>
      <c r="F98" s="166">
        <f t="shared" si="5"/>
        <v>4741523262.8099976</v>
      </c>
      <c r="G98" s="167">
        <f t="shared" si="6"/>
        <v>95.399069657526397</v>
      </c>
      <c r="H98" s="167">
        <f t="shared" si="7"/>
        <v>88.731545251796234</v>
      </c>
      <c r="I98" s="167">
        <f t="shared" si="8"/>
        <v>81.975935363572631</v>
      </c>
    </row>
    <row r="99" spans="1:9" x14ac:dyDescent="0.2">
      <c r="A99" s="171" t="s">
        <v>910</v>
      </c>
      <c r="B99" s="160">
        <v>104113871431</v>
      </c>
      <c r="C99" s="160">
        <v>97642016766.399994</v>
      </c>
      <c r="D99" s="160">
        <v>89598203255.949997</v>
      </c>
      <c r="E99" s="160">
        <v>82922421829.929993</v>
      </c>
      <c r="F99" s="166">
        <f t="shared" si="5"/>
        <v>6471854664.6000061</v>
      </c>
      <c r="G99" s="167">
        <f t="shared" si="6"/>
        <v>93.783868973800338</v>
      </c>
      <c r="H99" s="167">
        <f t="shared" si="7"/>
        <v>86.057892214035988</v>
      </c>
      <c r="I99" s="167">
        <f t="shared" si="8"/>
        <v>79.645892223771213</v>
      </c>
    </row>
    <row r="100" spans="1:9" x14ac:dyDescent="0.2">
      <c r="A100" s="172" t="s">
        <v>406</v>
      </c>
      <c r="B100" s="161">
        <v>160321273905</v>
      </c>
      <c r="C100" s="161">
        <v>144021314555</v>
      </c>
      <c r="D100" s="161">
        <v>110537672990.66998</v>
      </c>
      <c r="E100" s="161">
        <v>110065154018.66998</v>
      </c>
      <c r="F100" s="173">
        <f t="shared" si="5"/>
        <v>16299959350</v>
      </c>
      <c r="G100" s="163">
        <f t="shared" si="6"/>
        <v>89.832940474475834</v>
      </c>
      <c r="H100" s="163">
        <f t="shared" si="7"/>
        <v>68.947601461905933</v>
      </c>
      <c r="I100" s="163">
        <f t="shared" si="8"/>
        <v>68.652868916130373</v>
      </c>
    </row>
    <row r="101" spans="1:9" x14ac:dyDescent="0.2">
      <c r="A101" s="174" t="s">
        <v>152</v>
      </c>
      <c r="B101" s="161">
        <v>22096299000</v>
      </c>
      <c r="C101" s="161">
        <v>21064099461.959999</v>
      </c>
      <c r="D101" s="161">
        <v>20646758384.959999</v>
      </c>
      <c r="E101" s="161">
        <v>20625508684.959999</v>
      </c>
      <c r="F101" s="173">
        <f t="shared" si="5"/>
        <v>1032199538.0400009</v>
      </c>
      <c r="G101" s="163">
        <f t="shared" si="6"/>
        <v>95.328631559339414</v>
      </c>
      <c r="H101" s="163">
        <f t="shared" si="7"/>
        <v>93.43989409701598</v>
      </c>
      <c r="I101" s="163">
        <f t="shared" si="8"/>
        <v>93.343725503352388</v>
      </c>
    </row>
    <row r="102" spans="1:9" x14ac:dyDescent="0.2">
      <c r="A102" s="170" t="s">
        <v>95</v>
      </c>
      <c r="B102" s="161">
        <v>13687656000</v>
      </c>
      <c r="C102" s="161">
        <v>12961544256</v>
      </c>
      <c r="D102" s="161">
        <v>12961544256</v>
      </c>
      <c r="E102" s="161">
        <v>12961544256</v>
      </c>
      <c r="F102" s="173">
        <f t="shared" si="5"/>
        <v>726111744</v>
      </c>
      <c r="G102" s="163">
        <f t="shared" si="6"/>
        <v>94.69513447737144</v>
      </c>
      <c r="H102" s="163">
        <f t="shared" si="7"/>
        <v>94.69513447737144</v>
      </c>
      <c r="I102" s="163">
        <f t="shared" si="8"/>
        <v>94.69513447737144</v>
      </c>
    </row>
    <row r="103" spans="1:9" x14ac:dyDescent="0.2">
      <c r="A103" s="171" t="s">
        <v>119</v>
      </c>
      <c r="B103" s="160">
        <v>9334666000</v>
      </c>
      <c r="C103" s="160">
        <v>8949455189</v>
      </c>
      <c r="D103" s="160">
        <v>8949455189</v>
      </c>
      <c r="E103" s="160">
        <v>8949455189</v>
      </c>
      <c r="F103" s="166">
        <f t="shared" si="5"/>
        <v>385210811</v>
      </c>
      <c r="G103" s="167">
        <f t="shared" si="6"/>
        <v>95.873330540160723</v>
      </c>
      <c r="H103" s="167">
        <f t="shared" si="7"/>
        <v>95.873330540160723</v>
      </c>
      <c r="I103" s="167">
        <f t="shared" si="8"/>
        <v>95.873330540160723</v>
      </c>
    </row>
    <row r="104" spans="1:9" x14ac:dyDescent="0.2">
      <c r="A104" s="171" t="s">
        <v>120</v>
      </c>
      <c r="B104" s="160">
        <v>3435724000</v>
      </c>
      <c r="C104" s="160">
        <v>3284897319</v>
      </c>
      <c r="D104" s="160">
        <v>3284897319</v>
      </c>
      <c r="E104" s="160">
        <v>3284897319</v>
      </c>
      <c r="F104" s="166">
        <f t="shared" si="5"/>
        <v>150826681</v>
      </c>
      <c r="G104" s="167">
        <f t="shared" si="6"/>
        <v>95.610046645190366</v>
      </c>
      <c r="H104" s="167">
        <f t="shared" si="7"/>
        <v>95.610046645190366</v>
      </c>
      <c r="I104" s="167">
        <f t="shared" si="8"/>
        <v>95.610046645190366</v>
      </c>
    </row>
    <row r="105" spans="1:9" x14ac:dyDescent="0.2">
      <c r="A105" s="171" t="s">
        <v>121</v>
      </c>
      <c r="B105" s="160">
        <v>917266000</v>
      </c>
      <c r="C105" s="160">
        <v>727191748</v>
      </c>
      <c r="D105" s="160">
        <v>727191748</v>
      </c>
      <c r="E105" s="160">
        <v>727191748</v>
      </c>
      <c r="F105" s="166">
        <f t="shared" si="5"/>
        <v>190074252</v>
      </c>
      <c r="G105" s="167">
        <f t="shared" si="6"/>
        <v>79.278175360255361</v>
      </c>
      <c r="H105" s="167">
        <f t="shared" si="7"/>
        <v>79.278175360255361</v>
      </c>
      <c r="I105" s="167">
        <f t="shared" si="8"/>
        <v>79.278175360255361</v>
      </c>
    </row>
    <row r="106" spans="1:9" x14ac:dyDescent="0.2">
      <c r="A106" s="170" t="s">
        <v>401</v>
      </c>
      <c r="B106" s="161">
        <v>7941915300</v>
      </c>
      <c r="C106" s="161">
        <v>7711147521.96</v>
      </c>
      <c r="D106" s="161">
        <v>7293806444.96</v>
      </c>
      <c r="E106" s="161">
        <v>7272556744.96</v>
      </c>
      <c r="F106" s="173">
        <f t="shared" si="5"/>
        <v>230767778.03999996</v>
      </c>
      <c r="G106" s="163">
        <f t="shared" si="6"/>
        <v>97.094305726982512</v>
      </c>
      <c r="H106" s="163">
        <f t="shared" si="7"/>
        <v>91.839388477990951</v>
      </c>
      <c r="I106" s="163">
        <f t="shared" si="8"/>
        <v>91.571824556728771</v>
      </c>
    </row>
    <row r="107" spans="1:9" x14ac:dyDescent="0.2">
      <c r="A107" s="171" t="s">
        <v>567</v>
      </c>
      <c r="B107" s="160">
        <v>7941915300</v>
      </c>
      <c r="C107" s="160">
        <v>7711147521.96</v>
      </c>
      <c r="D107" s="160">
        <v>7293806444.96</v>
      </c>
      <c r="E107" s="160">
        <v>7272556744.96</v>
      </c>
      <c r="F107" s="166">
        <f t="shared" si="5"/>
        <v>230767778.03999996</v>
      </c>
      <c r="G107" s="167">
        <f t="shared" si="6"/>
        <v>97.094305726982512</v>
      </c>
      <c r="H107" s="167">
        <f t="shared" si="7"/>
        <v>91.839388477990951</v>
      </c>
      <c r="I107" s="167">
        <f t="shared" si="8"/>
        <v>91.571824556728771</v>
      </c>
    </row>
    <row r="108" spans="1:9" x14ac:dyDescent="0.2">
      <c r="A108" s="170" t="s">
        <v>96</v>
      </c>
      <c r="B108" s="161">
        <v>108967000</v>
      </c>
      <c r="C108" s="161">
        <v>51671584</v>
      </c>
      <c r="D108" s="161">
        <v>51671584</v>
      </c>
      <c r="E108" s="161">
        <v>51671584</v>
      </c>
      <c r="F108" s="173">
        <f t="shared" si="5"/>
        <v>57295416</v>
      </c>
      <c r="G108" s="163">
        <f t="shared" si="6"/>
        <v>47.419479291895712</v>
      </c>
      <c r="H108" s="163">
        <f t="shared" si="7"/>
        <v>47.419479291895712</v>
      </c>
      <c r="I108" s="163">
        <f t="shared" si="8"/>
        <v>47.419479291895712</v>
      </c>
    </row>
    <row r="109" spans="1:9" x14ac:dyDescent="0.2">
      <c r="A109" s="171" t="s">
        <v>124</v>
      </c>
      <c r="B109" s="160">
        <v>96967000</v>
      </c>
      <c r="C109" s="160">
        <v>51671584</v>
      </c>
      <c r="D109" s="160">
        <v>51671584</v>
      </c>
      <c r="E109" s="160">
        <v>51671584</v>
      </c>
      <c r="F109" s="166">
        <f t="shared" si="5"/>
        <v>45295416</v>
      </c>
      <c r="G109" s="167">
        <f t="shared" si="6"/>
        <v>53.2878030670228</v>
      </c>
      <c r="H109" s="167">
        <f t="shared" si="7"/>
        <v>53.2878030670228</v>
      </c>
      <c r="I109" s="167">
        <f t="shared" si="8"/>
        <v>53.2878030670228</v>
      </c>
    </row>
    <row r="110" spans="1:9" x14ac:dyDescent="0.2">
      <c r="A110" s="171" t="s">
        <v>569</v>
      </c>
      <c r="B110" s="160">
        <v>12000000</v>
      </c>
      <c r="C110" s="160">
        <v>0</v>
      </c>
      <c r="D110" s="160">
        <v>0</v>
      </c>
      <c r="E110" s="160">
        <v>0</v>
      </c>
      <c r="F110" s="166">
        <f t="shared" si="5"/>
        <v>12000000</v>
      </c>
      <c r="G110" s="167">
        <f t="shared" si="6"/>
        <v>0</v>
      </c>
      <c r="H110" s="167">
        <f t="shared" si="7"/>
        <v>0</v>
      </c>
      <c r="I110" s="167">
        <f t="shared" si="8"/>
        <v>0</v>
      </c>
    </row>
    <row r="111" spans="1:9" x14ac:dyDescent="0.2">
      <c r="A111" s="170" t="s">
        <v>154</v>
      </c>
      <c r="B111" s="161">
        <v>357760700</v>
      </c>
      <c r="C111" s="161">
        <v>339736100</v>
      </c>
      <c r="D111" s="161">
        <v>339736100</v>
      </c>
      <c r="E111" s="161">
        <v>339736100</v>
      </c>
      <c r="F111" s="173">
        <f t="shared" si="5"/>
        <v>18024600</v>
      </c>
      <c r="G111" s="163">
        <f t="shared" si="6"/>
        <v>94.961827836316274</v>
      </c>
      <c r="H111" s="163">
        <f t="shared" si="7"/>
        <v>94.961827836316274</v>
      </c>
      <c r="I111" s="163">
        <f t="shared" si="8"/>
        <v>94.961827836316274</v>
      </c>
    </row>
    <row r="112" spans="1:9" x14ac:dyDescent="0.2">
      <c r="A112" s="171" t="s">
        <v>127</v>
      </c>
      <c r="B112" s="160">
        <v>30784685</v>
      </c>
      <c r="C112" s="160">
        <v>16915485</v>
      </c>
      <c r="D112" s="160">
        <v>16915485</v>
      </c>
      <c r="E112" s="160">
        <v>16915485</v>
      </c>
      <c r="F112" s="166">
        <f t="shared" si="5"/>
        <v>13869200</v>
      </c>
      <c r="G112" s="167">
        <f t="shared" si="6"/>
        <v>54.947728066731884</v>
      </c>
      <c r="H112" s="167">
        <f t="shared" si="7"/>
        <v>54.947728066731884</v>
      </c>
      <c r="I112" s="167">
        <f t="shared" si="8"/>
        <v>54.947728066731884</v>
      </c>
    </row>
    <row r="113" spans="1:9" x14ac:dyDescent="0.2">
      <c r="A113" s="171" t="s">
        <v>128</v>
      </c>
      <c r="B113" s="160">
        <v>4263000</v>
      </c>
      <c r="C113" s="160">
        <v>107600</v>
      </c>
      <c r="D113" s="160">
        <v>107600</v>
      </c>
      <c r="E113" s="160">
        <v>107600</v>
      </c>
      <c r="F113" s="166">
        <f t="shared" si="5"/>
        <v>4155400</v>
      </c>
      <c r="G113" s="167">
        <f t="shared" si="6"/>
        <v>2.5240441003987804</v>
      </c>
      <c r="H113" s="167">
        <f t="shared" si="7"/>
        <v>2.5240441003987804</v>
      </c>
      <c r="I113" s="167">
        <f t="shared" si="8"/>
        <v>2.5240441003987804</v>
      </c>
    </row>
    <row r="114" spans="1:9" x14ac:dyDescent="0.2">
      <c r="A114" s="171" t="s">
        <v>129</v>
      </c>
      <c r="B114" s="160">
        <v>322713015</v>
      </c>
      <c r="C114" s="160">
        <v>322713015</v>
      </c>
      <c r="D114" s="160">
        <v>322713015</v>
      </c>
      <c r="E114" s="160">
        <v>322713015</v>
      </c>
      <c r="F114" s="166">
        <f t="shared" si="5"/>
        <v>0</v>
      </c>
      <c r="G114" s="167">
        <f t="shared" si="6"/>
        <v>100</v>
      </c>
      <c r="H114" s="167">
        <f t="shared" si="7"/>
        <v>100</v>
      </c>
      <c r="I114" s="167">
        <f t="shared" si="8"/>
        <v>100</v>
      </c>
    </row>
    <row r="115" spans="1:9" x14ac:dyDescent="0.2">
      <c r="A115" s="172" t="s">
        <v>153</v>
      </c>
      <c r="B115" s="161">
        <v>138224974905</v>
      </c>
      <c r="C115" s="161">
        <v>122957215093.04001</v>
      </c>
      <c r="D115" s="161">
        <v>89890914605.709991</v>
      </c>
      <c r="E115" s="161">
        <v>89439645333.709991</v>
      </c>
      <c r="F115" s="173">
        <f t="shared" si="5"/>
        <v>15267759811.959991</v>
      </c>
      <c r="G115" s="163">
        <f t="shared" si="6"/>
        <v>88.954413033930152</v>
      </c>
      <c r="H115" s="163">
        <f t="shared" si="7"/>
        <v>65.032324778854687</v>
      </c>
      <c r="I115" s="163">
        <f t="shared" si="8"/>
        <v>64.705850295997919</v>
      </c>
    </row>
    <row r="116" spans="1:9" x14ac:dyDescent="0.2">
      <c r="A116" s="170" t="s">
        <v>34</v>
      </c>
      <c r="B116" s="161">
        <v>138224974905</v>
      </c>
      <c r="C116" s="161">
        <v>122957215093.04001</v>
      </c>
      <c r="D116" s="161">
        <v>89890914605.709991</v>
      </c>
      <c r="E116" s="161">
        <v>89439645333.709991</v>
      </c>
      <c r="F116" s="173">
        <f t="shared" si="5"/>
        <v>15267759811.959991</v>
      </c>
      <c r="G116" s="163">
        <f t="shared" si="6"/>
        <v>88.954413033930152</v>
      </c>
      <c r="H116" s="163">
        <f t="shared" si="7"/>
        <v>65.032324778854687</v>
      </c>
      <c r="I116" s="163">
        <f t="shared" si="8"/>
        <v>64.705850295997919</v>
      </c>
    </row>
    <row r="117" spans="1:9" x14ac:dyDescent="0.2">
      <c r="A117" s="171" t="s">
        <v>908</v>
      </c>
      <c r="B117" s="160">
        <v>4782000000</v>
      </c>
      <c r="C117" s="160">
        <v>4292954952</v>
      </c>
      <c r="D117" s="160">
        <v>3689068754</v>
      </c>
      <c r="E117" s="160">
        <v>3639448017</v>
      </c>
      <c r="F117" s="166">
        <f t="shared" si="5"/>
        <v>489045048</v>
      </c>
      <c r="G117" s="167">
        <f t="shared" si="6"/>
        <v>89.773211041405261</v>
      </c>
      <c r="H117" s="167">
        <f t="shared" si="7"/>
        <v>77.144892388122116</v>
      </c>
      <c r="I117" s="167">
        <f t="shared" si="8"/>
        <v>76.107235821831864</v>
      </c>
    </row>
    <row r="118" spans="1:9" x14ac:dyDescent="0.2">
      <c r="A118" s="171" t="s">
        <v>911</v>
      </c>
      <c r="B118" s="160">
        <v>6771350000</v>
      </c>
      <c r="C118" s="160">
        <v>5848517470.9399996</v>
      </c>
      <c r="D118" s="160">
        <v>5673743130.9399996</v>
      </c>
      <c r="E118" s="160">
        <v>5658593130.9399996</v>
      </c>
      <c r="F118" s="166">
        <f t="shared" si="5"/>
        <v>922832529.06000042</v>
      </c>
      <c r="G118" s="167">
        <f t="shared" si="6"/>
        <v>86.371513375323971</v>
      </c>
      <c r="H118" s="167">
        <f t="shared" si="7"/>
        <v>83.790427772010005</v>
      </c>
      <c r="I118" s="167">
        <f t="shared" si="8"/>
        <v>83.566690998693019</v>
      </c>
    </row>
    <row r="119" spans="1:9" x14ac:dyDescent="0.2">
      <c r="A119" s="171" t="s">
        <v>912</v>
      </c>
      <c r="B119" s="160">
        <v>104948118190</v>
      </c>
      <c r="C119" s="160">
        <v>98244999092.100006</v>
      </c>
      <c r="D119" s="160">
        <v>69370583891.769989</v>
      </c>
      <c r="E119" s="160">
        <v>69229450356.769989</v>
      </c>
      <c r="F119" s="166">
        <f t="shared" si="5"/>
        <v>6703119097.8999939</v>
      </c>
      <c r="G119" s="167">
        <f t="shared" si="6"/>
        <v>93.612921114255201</v>
      </c>
      <c r="H119" s="167">
        <f t="shared" si="7"/>
        <v>66.099883531194166</v>
      </c>
      <c r="I119" s="167">
        <f t="shared" si="8"/>
        <v>65.96540419279907</v>
      </c>
    </row>
    <row r="120" spans="1:9" x14ac:dyDescent="0.2">
      <c r="A120" s="171" t="s">
        <v>913</v>
      </c>
      <c r="B120" s="160">
        <v>4753000000</v>
      </c>
      <c r="C120" s="160">
        <v>2420772116</v>
      </c>
      <c r="D120" s="160">
        <v>2140463730</v>
      </c>
      <c r="E120" s="160">
        <v>2140463730</v>
      </c>
      <c r="F120" s="166">
        <f t="shared" si="5"/>
        <v>2332227884</v>
      </c>
      <c r="G120" s="167">
        <f t="shared" si="6"/>
        <v>50.931456259204708</v>
      </c>
      <c r="H120" s="167">
        <f t="shared" si="7"/>
        <v>45.033951819903216</v>
      </c>
      <c r="I120" s="167">
        <f t="shared" si="8"/>
        <v>45.033951819903216</v>
      </c>
    </row>
    <row r="121" spans="1:9" x14ac:dyDescent="0.2">
      <c r="A121" s="171" t="s">
        <v>1733</v>
      </c>
      <c r="B121" s="160">
        <v>16970506715</v>
      </c>
      <c r="C121" s="160">
        <v>12149971462</v>
      </c>
      <c r="D121" s="160">
        <v>9017055099</v>
      </c>
      <c r="E121" s="160">
        <v>8771690099</v>
      </c>
      <c r="F121" s="166">
        <f t="shared" si="5"/>
        <v>4820535253</v>
      </c>
      <c r="G121" s="167">
        <f t="shared" si="6"/>
        <v>71.594629824817218</v>
      </c>
      <c r="H121" s="167">
        <f t="shared" si="7"/>
        <v>53.1336821606508</v>
      </c>
      <c r="I121" s="167">
        <f t="shared" si="8"/>
        <v>51.687850258748149</v>
      </c>
    </row>
    <row r="122" spans="1:9" x14ac:dyDescent="0.2">
      <c r="A122" s="172" t="s">
        <v>407</v>
      </c>
      <c r="B122" s="161">
        <v>441347318148</v>
      </c>
      <c r="C122" s="161">
        <v>421977314081.81</v>
      </c>
      <c r="D122" s="161">
        <v>394765084832.88</v>
      </c>
      <c r="E122" s="161">
        <v>393956577929.15002</v>
      </c>
      <c r="F122" s="173">
        <f t="shared" si="5"/>
        <v>19370004066.190002</v>
      </c>
      <c r="G122" s="163">
        <f t="shared" si="6"/>
        <v>95.611165340831519</v>
      </c>
      <c r="H122" s="163">
        <f t="shared" si="7"/>
        <v>89.445447746099305</v>
      </c>
      <c r="I122" s="163">
        <f t="shared" si="8"/>
        <v>89.262257122641415</v>
      </c>
    </row>
    <row r="123" spans="1:9" x14ac:dyDescent="0.2">
      <c r="A123" s="174" t="s">
        <v>152</v>
      </c>
      <c r="B123" s="161">
        <v>77177005046</v>
      </c>
      <c r="C123" s="161">
        <v>74616663618.240005</v>
      </c>
      <c r="D123" s="161">
        <v>74552887256.559998</v>
      </c>
      <c r="E123" s="161">
        <v>74181687452.830002</v>
      </c>
      <c r="F123" s="173">
        <f t="shared" si="5"/>
        <v>2560341427.7599945</v>
      </c>
      <c r="G123" s="163">
        <f t="shared" si="6"/>
        <v>96.682507404590339</v>
      </c>
      <c r="H123" s="163">
        <f t="shared" si="7"/>
        <v>96.599870922853327</v>
      </c>
      <c r="I123" s="163">
        <f t="shared" si="8"/>
        <v>96.118898898208485</v>
      </c>
    </row>
    <row r="124" spans="1:9" x14ac:dyDescent="0.2">
      <c r="A124" s="170" t="s">
        <v>95</v>
      </c>
      <c r="B124" s="161">
        <v>54778637655</v>
      </c>
      <c r="C124" s="161">
        <v>53938092725</v>
      </c>
      <c r="D124" s="161">
        <v>53938092725</v>
      </c>
      <c r="E124" s="161">
        <v>53938092725</v>
      </c>
      <c r="F124" s="173">
        <f t="shared" si="5"/>
        <v>840544930</v>
      </c>
      <c r="G124" s="163">
        <f t="shared" si="6"/>
        <v>98.465560725891336</v>
      </c>
      <c r="H124" s="163">
        <f t="shared" si="7"/>
        <v>98.465560725891336</v>
      </c>
      <c r="I124" s="163">
        <f t="shared" si="8"/>
        <v>98.465560725891336</v>
      </c>
    </row>
    <row r="125" spans="1:9" x14ac:dyDescent="0.2">
      <c r="A125" s="171" t="s">
        <v>119</v>
      </c>
      <c r="B125" s="160">
        <v>36843343000</v>
      </c>
      <c r="C125" s="160">
        <v>36301276743</v>
      </c>
      <c r="D125" s="160">
        <v>36301276743</v>
      </c>
      <c r="E125" s="160">
        <v>36301276743</v>
      </c>
      <c r="F125" s="166">
        <f t="shared" si="5"/>
        <v>542066257</v>
      </c>
      <c r="G125" s="167">
        <f t="shared" si="6"/>
        <v>98.528726730904964</v>
      </c>
      <c r="H125" s="167">
        <f t="shared" si="7"/>
        <v>98.528726730904964</v>
      </c>
      <c r="I125" s="167">
        <f t="shared" si="8"/>
        <v>98.528726730904964</v>
      </c>
    </row>
    <row r="126" spans="1:9" x14ac:dyDescent="0.2">
      <c r="A126" s="171" t="s">
        <v>120</v>
      </c>
      <c r="B126" s="160">
        <v>14179247000</v>
      </c>
      <c r="C126" s="160">
        <v>14150727705</v>
      </c>
      <c r="D126" s="160">
        <v>14150727705</v>
      </c>
      <c r="E126" s="160">
        <v>14150727705</v>
      </c>
      <c r="F126" s="166">
        <f t="shared" si="5"/>
        <v>28519295</v>
      </c>
      <c r="G126" s="167">
        <f t="shared" si="6"/>
        <v>99.798865941188552</v>
      </c>
      <c r="H126" s="167">
        <f t="shared" si="7"/>
        <v>99.798865941188552</v>
      </c>
      <c r="I126" s="167">
        <f t="shared" si="8"/>
        <v>99.798865941188552</v>
      </c>
    </row>
    <row r="127" spans="1:9" x14ac:dyDescent="0.2">
      <c r="A127" s="171" t="s">
        <v>121</v>
      </c>
      <c r="B127" s="160">
        <v>3756047655</v>
      </c>
      <c r="C127" s="160">
        <v>3486088277</v>
      </c>
      <c r="D127" s="160">
        <v>3486088277</v>
      </c>
      <c r="E127" s="160">
        <v>3486088277</v>
      </c>
      <c r="F127" s="166">
        <f t="shared" si="5"/>
        <v>269959378</v>
      </c>
      <c r="G127" s="167">
        <f t="shared" si="6"/>
        <v>92.812674310970635</v>
      </c>
      <c r="H127" s="167">
        <f t="shared" si="7"/>
        <v>92.812674310970635</v>
      </c>
      <c r="I127" s="167">
        <f t="shared" si="8"/>
        <v>92.812674310970635</v>
      </c>
    </row>
    <row r="128" spans="1:9" x14ac:dyDescent="0.2">
      <c r="A128" s="170" t="s">
        <v>401</v>
      </c>
      <c r="B128" s="161">
        <v>21049238300</v>
      </c>
      <c r="C128" s="161">
        <v>19613958769.240002</v>
      </c>
      <c r="D128" s="161">
        <v>19550182407.560001</v>
      </c>
      <c r="E128" s="161">
        <v>19274051956.830002</v>
      </c>
      <c r="F128" s="173">
        <f t="shared" ref="F128:F189" si="9">+B128-C128</f>
        <v>1435279530.7599983</v>
      </c>
      <c r="G128" s="163">
        <f t="shared" si="6"/>
        <v>93.181323189447667</v>
      </c>
      <c r="H128" s="163">
        <f t="shared" si="7"/>
        <v>92.878336635867726</v>
      </c>
      <c r="I128" s="163">
        <f t="shared" si="8"/>
        <v>91.56650555298242</v>
      </c>
    </row>
    <row r="129" spans="1:9" x14ac:dyDescent="0.2">
      <c r="A129" s="171" t="s">
        <v>567</v>
      </c>
      <c r="B129" s="160">
        <v>21049238300</v>
      </c>
      <c r="C129" s="160">
        <v>19613958769.240002</v>
      </c>
      <c r="D129" s="160">
        <v>19550182407.560001</v>
      </c>
      <c r="E129" s="160">
        <v>19274051956.830002</v>
      </c>
      <c r="F129" s="166">
        <f t="shared" si="9"/>
        <v>1435279530.7599983</v>
      </c>
      <c r="G129" s="167">
        <f t="shared" si="6"/>
        <v>93.181323189447667</v>
      </c>
      <c r="H129" s="167">
        <f t="shared" si="7"/>
        <v>92.878336635867726</v>
      </c>
      <c r="I129" s="167">
        <f t="shared" si="8"/>
        <v>91.56650555298242</v>
      </c>
    </row>
    <row r="130" spans="1:9" x14ac:dyDescent="0.2">
      <c r="A130" s="170" t="s">
        <v>96</v>
      </c>
      <c r="B130" s="161">
        <v>456068000</v>
      </c>
      <c r="C130" s="161">
        <v>176543771</v>
      </c>
      <c r="D130" s="161">
        <v>176543771</v>
      </c>
      <c r="E130" s="161">
        <v>176543771</v>
      </c>
      <c r="F130" s="173">
        <f t="shared" si="9"/>
        <v>279524229</v>
      </c>
      <c r="G130" s="163">
        <f t="shared" si="6"/>
        <v>38.709966715489799</v>
      </c>
      <c r="H130" s="163">
        <f t="shared" si="7"/>
        <v>38.709966715489799</v>
      </c>
      <c r="I130" s="163">
        <f t="shared" si="8"/>
        <v>38.709966715489799</v>
      </c>
    </row>
    <row r="131" spans="1:9" x14ac:dyDescent="0.2">
      <c r="A131" s="171" t="s">
        <v>124</v>
      </c>
      <c r="B131" s="160">
        <v>285541000</v>
      </c>
      <c r="C131" s="160">
        <v>165329922</v>
      </c>
      <c r="D131" s="160">
        <v>165329922</v>
      </c>
      <c r="E131" s="160">
        <v>165329922</v>
      </c>
      <c r="F131" s="166">
        <f t="shared" si="9"/>
        <v>120211078</v>
      </c>
      <c r="G131" s="167">
        <f t="shared" si="6"/>
        <v>57.900589407475636</v>
      </c>
      <c r="H131" s="167">
        <f t="shared" si="7"/>
        <v>57.900589407475636</v>
      </c>
      <c r="I131" s="167">
        <f t="shared" si="8"/>
        <v>57.900589407475636</v>
      </c>
    </row>
    <row r="132" spans="1:9" x14ac:dyDescent="0.2">
      <c r="A132" s="171" t="s">
        <v>569</v>
      </c>
      <c r="B132" s="160">
        <v>170527000</v>
      </c>
      <c r="C132" s="160">
        <v>11213849</v>
      </c>
      <c r="D132" s="160">
        <v>11213849</v>
      </c>
      <c r="E132" s="160">
        <v>11213849</v>
      </c>
      <c r="F132" s="166">
        <f t="shared" si="9"/>
        <v>159313151</v>
      </c>
      <c r="G132" s="167">
        <f t="shared" si="6"/>
        <v>6.57599617655855</v>
      </c>
      <c r="H132" s="167">
        <f t="shared" si="7"/>
        <v>6.57599617655855</v>
      </c>
      <c r="I132" s="167">
        <f t="shared" si="8"/>
        <v>6.57599617655855</v>
      </c>
    </row>
    <row r="133" spans="1:9" x14ac:dyDescent="0.2">
      <c r="A133" s="170" t="s">
        <v>154</v>
      </c>
      <c r="B133" s="161">
        <v>893061091</v>
      </c>
      <c r="C133" s="161">
        <v>888068353</v>
      </c>
      <c r="D133" s="161">
        <v>888068353</v>
      </c>
      <c r="E133" s="161">
        <v>792999000</v>
      </c>
      <c r="F133" s="173">
        <f t="shared" si="9"/>
        <v>4992738</v>
      </c>
      <c r="G133" s="163">
        <f t="shared" si="6"/>
        <v>99.440941045319818</v>
      </c>
      <c r="H133" s="163">
        <f t="shared" si="7"/>
        <v>99.440941045319818</v>
      </c>
      <c r="I133" s="163">
        <f t="shared" si="8"/>
        <v>88.795605137386957</v>
      </c>
    </row>
    <row r="134" spans="1:9" x14ac:dyDescent="0.2">
      <c r="A134" s="171" t="s">
        <v>127</v>
      </c>
      <c r="B134" s="160">
        <v>4992738</v>
      </c>
      <c r="C134" s="160">
        <v>0</v>
      </c>
      <c r="D134" s="160">
        <v>0</v>
      </c>
      <c r="E134" s="160">
        <v>0</v>
      </c>
      <c r="F134" s="166">
        <f t="shared" si="9"/>
        <v>4992738</v>
      </c>
      <c r="G134" s="167">
        <f t="shared" ref="G134:G197" si="10">IFERROR(IF(C134&gt;0,+C134/B134*100,0),0)</f>
        <v>0</v>
      </c>
      <c r="H134" s="167">
        <f t="shared" ref="H134:H197" si="11">IFERROR(IF(D134&gt;0,+D134/B134*100,0),0)</f>
        <v>0</v>
      </c>
      <c r="I134" s="167">
        <f t="shared" ref="I134:I197" si="12">IFERROR(IF(E134&gt;0,+E134/B134*100,0),0)</f>
        <v>0</v>
      </c>
    </row>
    <row r="135" spans="1:9" x14ac:dyDescent="0.2">
      <c r="A135" s="171" t="s">
        <v>129</v>
      </c>
      <c r="B135" s="160">
        <v>888068353</v>
      </c>
      <c r="C135" s="160">
        <v>888068353</v>
      </c>
      <c r="D135" s="160">
        <v>888068353</v>
      </c>
      <c r="E135" s="160">
        <v>792999000</v>
      </c>
      <c r="F135" s="166">
        <f t="shared" si="9"/>
        <v>0</v>
      </c>
      <c r="G135" s="167">
        <f t="shared" si="10"/>
        <v>100</v>
      </c>
      <c r="H135" s="167">
        <f t="shared" si="11"/>
        <v>100</v>
      </c>
      <c r="I135" s="167">
        <f t="shared" si="12"/>
        <v>89.294815801188676</v>
      </c>
    </row>
    <row r="136" spans="1:9" x14ac:dyDescent="0.2">
      <c r="A136" s="172" t="s">
        <v>153</v>
      </c>
      <c r="B136" s="161">
        <v>364170313102</v>
      </c>
      <c r="C136" s="161">
        <v>347360650463.57001</v>
      </c>
      <c r="D136" s="161">
        <v>320212197576.32001</v>
      </c>
      <c r="E136" s="161">
        <v>319774890476.32001</v>
      </c>
      <c r="F136" s="173">
        <f t="shared" si="9"/>
        <v>16809662638.429993</v>
      </c>
      <c r="G136" s="163">
        <f t="shared" si="10"/>
        <v>95.384120551934785</v>
      </c>
      <c r="H136" s="163">
        <f t="shared" si="11"/>
        <v>87.92924246041774</v>
      </c>
      <c r="I136" s="163">
        <f t="shared" si="12"/>
        <v>87.809159333302006</v>
      </c>
    </row>
    <row r="137" spans="1:9" x14ac:dyDescent="0.2">
      <c r="A137" s="170" t="s">
        <v>34</v>
      </c>
      <c r="B137" s="161">
        <v>364170313102</v>
      </c>
      <c r="C137" s="161">
        <v>347360650463.57001</v>
      </c>
      <c r="D137" s="161">
        <v>320212197576.32001</v>
      </c>
      <c r="E137" s="161">
        <v>319774890476.32001</v>
      </c>
      <c r="F137" s="173">
        <f t="shared" si="9"/>
        <v>16809662638.429993</v>
      </c>
      <c r="G137" s="163">
        <f t="shared" si="10"/>
        <v>95.384120551934785</v>
      </c>
      <c r="H137" s="163">
        <f t="shared" si="11"/>
        <v>87.92924246041774</v>
      </c>
      <c r="I137" s="163">
        <f t="shared" si="12"/>
        <v>87.809159333302006</v>
      </c>
    </row>
    <row r="138" spans="1:9" x14ac:dyDescent="0.2">
      <c r="A138" s="171" t="s">
        <v>914</v>
      </c>
      <c r="B138" s="160">
        <v>196767721126</v>
      </c>
      <c r="C138" s="160">
        <v>183732504935.07999</v>
      </c>
      <c r="D138" s="160">
        <v>159527692360.12</v>
      </c>
      <c r="E138" s="160">
        <v>159129455760.12</v>
      </c>
      <c r="F138" s="166">
        <f t="shared" si="9"/>
        <v>13035216190.920013</v>
      </c>
      <c r="G138" s="167">
        <f t="shared" si="10"/>
        <v>93.375327967246761</v>
      </c>
      <c r="H138" s="167">
        <f t="shared" si="11"/>
        <v>81.074116957408165</v>
      </c>
      <c r="I138" s="167">
        <f t="shared" si="12"/>
        <v>80.871727765867462</v>
      </c>
    </row>
    <row r="139" spans="1:9" x14ac:dyDescent="0.2">
      <c r="A139" s="171" t="s">
        <v>915</v>
      </c>
      <c r="B139" s="160">
        <v>128669499253</v>
      </c>
      <c r="C139" s="160">
        <v>125389135933.99001</v>
      </c>
      <c r="D139" s="160">
        <v>122634556609.7</v>
      </c>
      <c r="E139" s="160">
        <v>122595486109.7</v>
      </c>
      <c r="F139" s="166">
        <f t="shared" si="9"/>
        <v>3280363319.0099945</v>
      </c>
      <c r="G139" s="167">
        <f t="shared" si="10"/>
        <v>97.450550955700947</v>
      </c>
      <c r="H139" s="167">
        <f t="shared" si="11"/>
        <v>95.309733325818243</v>
      </c>
      <c r="I139" s="167">
        <f t="shared" si="12"/>
        <v>95.279368320726263</v>
      </c>
    </row>
    <row r="140" spans="1:9" x14ac:dyDescent="0.2">
      <c r="A140" s="171" t="s">
        <v>916</v>
      </c>
      <c r="B140" s="160">
        <v>38733092723</v>
      </c>
      <c r="C140" s="160">
        <v>38239009594.5</v>
      </c>
      <c r="D140" s="160">
        <v>38049948606.5</v>
      </c>
      <c r="E140" s="160">
        <v>38049948606.5</v>
      </c>
      <c r="F140" s="166">
        <f t="shared" si="9"/>
        <v>494083128.5</v>
      </c>
      <c r="G140" s="167">
        <f t="shared" si="10"/>
        <v>98.724390195140259</v>
      </c>
      <c r="H140" s="167">
        <f t="shared" si="11"/>
        <v>98.2362778996619</v>
      </c>
      <c r="I140" s="167">
        <f t="shared" si="12"/>
        <v>98.2362778996619</v>
      </c>
    </row>
    <row r="141" spans="1:9" x14ac:dyDescent="0.2">
      <c r="A141" s="172" t="s">
        <v>45</v>
      </c>
      <c r="B141" s="161">
        <v>4214200075261</v>
      </c>
      <c r="C141" s="161">
        <v>4126664924558.1699</v>
      </c>
      <c r="D141" s="161">
        <v>868160178479.77002</v>
      </c>
      <c r="E141" s="161">
        <v>868028988617.77002</v>
      </c>
      <c r="F141" s="173">
        <f t="shared" si="9"/>
        <v>87535150702.830078</v>
      </c>
      <c r="G141" s="163">
        <f t="shared" si="10"/>
        <v>97.922852519112809</v>
      </c>
      <c r="H141" s="163">
        <f t="shared" si="11"/>
        <v>20.600829646798434</v>
      </c>
      <c r="I141" s="163">
        <f t="shared" si="12"/>
        <v>20.597716603761629</v>
      </c>
    </row>
    <row r="142" spans="1:9" x14ac:dyDescent="0.2">
      <c r="A142" s="174" t="s">
        <v>152</v>
      </c>
      <c r="B142" s="161">
        <v>123668919000</v>
      </c>
      <c r="C142" s="161">
        <v>112011365021.89</v>
      </c>
      <c r="D142" s="161">
        <v>63257856601.93</v>
      </c>
      <c r="E142" s="161">
        <v>63184408923.93</v>
      </c>
      <c r="F142" s="173">
        <f t="shared" si="9"/>
        <v>11657553978.110001</v>
      </c>
      <c r="G142" s="163">
        <f t="shared" si="10"/>
        <v>90.573578169539914</v>
      </c>
      <c r="H142" s="163">
        <f t="shared" si="11"/>
        <v>51.150973998511297</v>
      </c>
      <c r="I142" s="163">
        <f t="shared" si="12"/>
        <v>51.091583426818829</v>
      </c>
    </row>
    <row r="143" spans="1:9" x14ac:dyDescent="0.2">
      <c r="A143" s="170" t="s">
        <v>95</v>
      </c>
      <c r="B143" s="161">
        <v>31236054000</v>
      </c>
      <c r="C143" s="161">
        <v>30883990324</v>
      </c>
      <c r="D143" s="161">
        <v>30883990324</v>
      </c>
      <c r="E143" s="161">
        <v>30883990324</v>
      </c>
      <c r="F143" s="173">
        <f t="shared" si="9"/>
        <v>352063676</v>
      </c>
      <c r="G143" s="163">
        <f t="shared" si="10"/>
        <v>98.872893240612271</v>
      </c>
      <c r="H143" s="163">
        <f t="shared" si="11"/>
        <v>98.872893240612271</v>
      </c>
      <c r="I143" s="163">
        <f t="shared" si="12"/>
        <v>98.872893240612271</v>
      </c>
    </row>
    <row r="144" spans="1:9" x14ac:dyDescent="0.2">
      <c r="A144" s="171" t="s">
        <v>119</v>
      </c>
      <c r="B144" s="160">
        <v>20719763758</v>
      </c>
      <c r="C144" s="160">
        <v>20493416221</v>
      </c>
      <c r="D144" s="160">
        <v>20493416221</v>
      </c>
      <c r="E144" s="160">
        <v>20493416221</v>
      </c>
      <c r="F144" s="166">
        <f t="shared" si="9"/>
        <v>226347537</v>
      </c>
      <c r="G144" s="167">
        <f t="shared" si="10"/>
        <v>98.907576651724099</v>
      </c>
      <c r="H144" s="167">
        <f t="shared" si="11"/>
        <v>98.907576651724099</v>
      </c>
      <c r="I144" s="167">
        <f t="shared" si="12"/>
        <v>98.907576651724099</v>
      </c>
    </row>
    <row r="145" spans="1:9" x14ac:dyDescent="0.2">
      <c r="A145" s="171" t="s">
        <v>120</v>
      </c>
      <c r="B145" s="160">
        <v>7664990644</v>
      </c>
      <c r="C145" s="160">
        <v>7552374288</v>
      </c>
      <c r="D145" s="160">
        <v>7552374288</v>
      </c>
      <c r="E145" s="160">
        <v>7552374288</v>
      </c>
      <c r="F145" s="166">
        <f t="shared" si="9"/>
        <v>112616356</v>
      </c>
      <c r="G145" s="167">
        <f t="shared" si="10"/>
        <v>98.530769817858115</v>
      </c>
      <c r="H145" s="167">
        <f t="shared" si="11"/>
        <v>98.530769817858115</v>
      </c>
      <c r="I145" s="167">
        <f t="shared" si="12"/>
        <v>98.530769817858115</v>
      </c>
    </row>
    <row r="146" spans="1:9" x14ac:dyDescent="0.2">
      <c r="A146" s="171" t="s">
        <v>121</v>
      </c>
      <c r="B146" s="160">
        <v>2851299598</v>
      </c>
      <c r="C146" s="160">
        <v>2838199815</v>
      </c>
      <c r="D146" s="160">
        <v>2838199815</v>
      </c>
      <c r="E146" s="160">
        <v>2838199815</v>
      </c>
      <c r="F146" s="166">
        <f t="shared" si="9"/>
        <v>13099783</v>
      </c>
      <c r="G146" s="167">
        <f t="shared" si="10"/>
        <v>99.540567991901355</v>
      </c>
      <c r="H146" s="167">
        <f t="shared" si="11"/>
        <v>99.540567991901355</v>
      </c>
      <c r="I146" s="167">
        <f t="shared" si="12"/>
        <v>99.540567991901355</v>
      </c>
    </row>
    <row r="147" spans="1:9" x14ac:dyDescent="0.2">
      <c r="A147" s="170" t="s">
        <v>401</v>
      </c>
      <c r="B147" s="161">
        <v>37318738536</v>
      </c>
      <c r="C147" s="161">
        <v>35882885784.129997</v>
      </c>
      <c r="D147" s="161">
        <v>32129483117.93</v>
      </c>
      <c r="E147" s="161">
        <v>32056035439.93</v>
      </c>
      <c r="F147" s="173">
        <f t="shared" si="9"/>
        <v>1435852751.8700027</v>
      </c>
      <c r="G147" s="163">
        <f t="shared" si="10"/>
        <v>96.152461717094511</v>
      </c>
      <c r="H147" s="163">
        <f t="shared" si="11"/>
        <v>86.094772702287031</v>
      </c>
      <c r="I147" s="163">
        <f t="shared" si="12"/>
        <v>85.897960910459858</v>
      </c>
    </row>
    <row r="148" spans="1:9" x14ac:dyDescent="0.2">
      <c r="A148" s="171" t="s">
        <v>567</v>
      </c>
      <c r="B148" s="160">
        <v>37318738536</v>
      </c>
      <c r="C148" s="160">
        <v>35882885784.129997</v>
      </c>
      <c r="D148" s="160">
        <v>32129483117.93</v>
      </c>
      <c r="E148" s="160">
        <v>32056035439.93</v>
      </c>
      <c r="F148" s="166">
        <f t="shared" si="9"/>
        <v>1435852751.8700027</v>
      </c>
      <c r="G148" s="167">
        <f t="shared" si="10"/>
        <v>96.152461717094511</v>
      </c>
      <c r="H148" s="167">
        <f t="shared" si="11"/>
        <v>86.094772702287031</v>
      </c>
      <c r="I148" s="167">
        <f t="shared" si="12"/>
        <v>85.897960910459858</v>
      </c>
    </row>
    <row r="149" spans="1:9" x14ac:dyDescent="0.2">
      <c r="A149" s="170" t="s">
        <v>96</v>
      </c>
      <c r="B149" s="161">
        <v>45143556000</v>
      </c>
      <c r="C149" s="161">
        <v>45058083096.760002</v>
      </c>
      <c r="D149" s="161">
        <v>57977343</v>
      </c>
      <c r="E149" s="161">
        <v>57977343</v>
      </c>
      <c r="F149" s="173">
        <f t="shared" si="9"/>
        <v>85472903.239997864</v>
      </c>
      <c r="G149" s="163">
        <f t="shared" si="10"/>
        <v>99.810664221400728</v>
      </c>
      <c r="H149" s="163">
        <f t="shared" si="11"/>
        <v>0.12842883489284715</v>
      </c>
      <c r="I149" s="163">
        <f t="shared" si="12"/>
        <v>0.12842883489284715</v>
      </c>
    </row>
    <row r="150" spans="1:9" x14ac:dyDescent="0.2">
      <c r="A150" s="171" t="s">
        <v>139</v>
      </c>
      <c r="B150" s="160">
        <v>0</v>
      </c>
      <c r="C150" s="160">
        <v>0</v>
      </c>
      <c r="D150" s="160">
        <v>0</v>
      </c>
      <c r="E150" s="160">
        <v>0</v>
      </c>
      <c r="F150" s="166">
        <f t="shared" si="9"/>
        <v>0</v>
      </c>
      <c r="G150" s="167">
        <f t="shared" si="10"/>
        <v>0</v>
      </c>
      <c r="H150" s="167">
        <f t="shared" si="11"/>
        <v>0</v>
      </c>
      <c r="I150" s="167">
        <f t="shared" si="12"/>
        <v>0</v>
      </c>
    </row>
    <row r="151" spans="1:9" x14ac:dyDescent="0.2">
      <c r="A151" s="171" t="s">
        <v>124</v>
      </c>
      <c r="B151" s="160">
        <v>143556000</v>
      </c>
      <c r="C151" s="160">
        <v>58083097</v>
      </c>
      <c r="D151" s="160">
        <v>57977343</v>
      </c>
      <c r="E151" s="160">
        <v>57977343</v>
      </c>
      <c r="F151" s="166">
        <f t="shared" si="9"/>
        <v>85472903</v>
      </c>
      <c r="G151" s="167">
        <f t="shared" si="10"/>
        <v>40.460236423416646</v>
      </c>
      <c r="H151" s="167">
        <f t="shared" si="11"/>
        <v>40.386569004430328</v>
      </c>
      <c r="I151" s="167">
        <f t="shared" si="12"/>
        <v>40.386569004430328</v>
      </c>
    </row>
    <row r="152" spans="1:9" x14ac:dyDescent="0.2">
      <c r="A152" s="171" t="s">
        <v>569</v>
      </c>
      <c r="B152" s="160">
        <v>45000000000</v>
      </c>
      <c r="C152" s="160">
        <v>44999999999.760002</v>
      </c>
      <c r="D152" s="160">
        <v>0</v>
      </c>
      <c r="E152" s="160">
        <v>0</v>
      </c>
      <c r="F152" s="166">
        <f t="shared" si="9"/>
        <v>0.23999786376953125</v>
      </c>
      <c r="G152" s="167">
        <f t="shared" si="10"/>
        <v>99.999999999466667</v>
      </c>
      <c r="H152" s="167">
        <f t="shared" si="11"/>
        <v>0</v>
      </c>
      <c r="I152" s="167">
        <f t="shared" si="12"/>
        <v>0</v>
      </c>
    </row>
    <row r="153" spans="1:9" x14ac:dyDescent="0.2">
      <c r="A153" s="170" t="s">
        <v>154</v>
      </c>
      <c r="B153" s="161">
        <v>9970570464</v>
      </c>
      <c r="C153" s="161">
        <v>186405817</v>
      </c>
      <c r="D153" s="161">
        <v>186405817</v>
      </c>
      <c r="E153" s="161">
        <v>186405817</v>
      </c>
      <c r="F153" s="173">
        <f t="shared" si="9"/>
        <v>9784164647</v>
      </c>
      <c r="G153" s="163">
        <f t="shared" si="10"/>
        <v>1.8695601989178217</v>
      </c>
      <c r="H153" s="163">
        <f t="shared" si="11"/>
        <v>1.8695601989178217</v>
      </c>
      <c r="I153" s="163">
        <f t="shared" si="12"/>
        <v>1.8695601989178217</v>
      </c>
    </row>
    <row r="154" spans="1:9" x14ac:dyDescent="0.2">
      <c r="A154" s="171" t="s">
        <v>127</v>
      </c>
      <c r="B154" s="160">
        <v>191176000</v>
      </c>
      <c r="C154" s="160">
        <v>186405817</v>
      </c>
      <c r="D154" s="160">
        <v>186405817</v>
      </c>
      <c r="E154" s="160">
        <v>186405817</v>
      </c>
      <c r="F154" s="166">
        <f t="shared" si="9"/>
        <v>4770183</v>
      </c>
      <c r="G154" s="167">
        <f t="shared" si="10"/>
        <v>97.504821211867593</v>
      </c>
      <c r="H154" s="167">
        <f t="shared" si="11"/>
        <v>97.504821211867593</v>
      </c>
      <c r="I154" s="167">
        <f t="shared" si="12"/>
        <v>97.504821211867593</v>
      </c>
    </row>
    <row r="155" spans="1:9" x14ac:dyDescent="0.2">
      <c r="A155" s="171" t="s">
        <v>129</v>
      </c>
      <c r="B155" s="160">
        <v>9779394464</v>
      </c>
      <c r="C155" s="160">
        <v>0</v>
      </c>
      <c r="D155" s="160">
        <v>0</v>
      </c>
      <c r="E155" s="160">
        <v>0</v>
      </c>
      <c r="F155" s="166">
        <f t="shared" si="9"/>
        <v>9779394464</v>
      </c>
      <c r="G155" s="167">
        <f t="shared" si="10"/>
        <v>0</v>
      </c>
      <c r="H155" s="167">
        <f t="shared" si="11"/>
        <v>0</v>
      </c>
      <c r="I155" s="167">
        <f t="shared" si="12"/>
        <v>0</v>
      </c>
    </row>
    <row r="156" spans="1:9" x14ac:dyDescent="0.2">
      <c r="A156" s="172" t="s">
        <v>153</v>
      </c>
      <c r="B156" s="161">
        <v>4090531156261</v>
      </c>
      <c r="C156" s="161">
        <v>4014653559536.2798</v>
      </c>
      <c r="D156" s="161">
        <v>804902321877.83997</v>
      </c>
      <c r="E156" s="161">
        <v>804844579693.83997</v>
      </c>
      <c r="F156" s="173">
        <f t="shared" si="9"/>
        <v>75877596724.720215</v>
      </c>
      <c r="G156" s="163">
        <f t="shared" si="10"/>
        <v>98.145042933884483</v>
      </c>
      <c r="H156" s="163">
        <f t="shared" si="11"/>
        <v>19.677207950020133</v>
      </c>
      <c r="I156" s="163">
        <f t="shared" si="12"/>
        <v>19.675796344001398</v>
      </c>
    </row>
    <row r="157" spans="1:9" x14ac:dyDescent="0.2">
      <c r="A157" s="170" t="s">
        <v>34</v>
      </c>
      <c r="B157" s="161">
        <v>4090531156261</v>
      </c>
      <c r="C157" s="161">
        <v>4014653559536.2798</v>
      </c>
      <c r="D157" s="161">
        <v>804902321877.83997</v>
      </c>
      <c r="E157" s="161">
        <v>804844579693.83997</v>
      </c>
      <c r="F157" s="173">
        <f t="shared" si="9"/>
        <v>75877596724.720215</v>
      </c>
      <c r="G157" s="163">
        <f t="shared" si="10"/>
        <v>98.145042933884483</v>
      </c>
      <c r="H157" s="163">
        <f t="shared" si="11"/>
        <v>19.677207950020133</v>
      </c>
      <c r="I157" s="163">
        <f t="shared" si="12"/>
        <v>19.675796344001398</v>
      </c>
    </row>
    <row r="158" spans="1:9" x14ac:dyDescent="0.2">
      <c r="A158" s="171" t="s">
        <v>901</v>
      </c>
      <c r="B158" s="160">
        <v>14824140778</v>
      </c>
      <c r="C158" s="160">
        <v>14351707484</v>
      </c>
      <c r="D158" s="160">
        <v>3990219871</v>
      </c>
      <c r="E158" s="160">
        <v>3990219871</v>
      </c>
      <c r="F158" s="166">
        <f t="shared" si="9"/>
        <v>472433294</v>
      </c>
      <c r="G158" s="167">
        <f t="shared" si="10"/>
        <v>96.813081438749407</v>
      </c>
      <c r="H158" s="167">
        <f t="shared" si="11"/>
        <v>26.917039785008985</v>
      </c>
      <c r="I158" s="167">
        <f t="shared" si="12"/>
        <v>26.917039785008985</v>
      </c>
    </row>
    <row r="159" spans="1:9" x14ac:dyDescent="0.2">
      <c r="A159" s="171" t="s">
        <v>917</v>
      </c>
      <c r="B159" s="160">
        <v>312688753674</v>
      </c>
      <c r="C159" s="160">
        <v>310474983676.96002</v>
      </c>
      <c r="D159" s="160">
        <v>133384129660.83</v>
      </c>
      <c r="E159" s="160">
        <v>133380657100.83</v>
      </c>
      <c r="F159" s="166">
        <f t="shared" si="9"/>
        <v>2213769997.039978</v>
      </c>
      <c r="G159" s="167">
        <f t="shared" si="10"/>
        <v>99.292021228448789</v>
      </c>
      <c r="H159" s="167">
        <f t="shared" si="11"/>
        <v>42.657156067689058</v>
      </c>
      <c r="I159" s="167">
        <f t="shared" si="12"/>
        <v>42.656045519273363</v>
      </c>
    </row>
    <row r="160" spans="1:9" x14ac:dyDescent="0.2">
      <c r="A160" s="171" t="s">
        <v>918</v>
      </c>
      <c r="B160" s="160">
        <v>231233017459</v>
      </c>
      <c r="C160" s="160">
        <v>228074692208.04001</v>
      </c>
      <c r="D160" s="160">
        <v>69106541887.910004</v>
      </c>
      <c r="E160" s="160">
        <v>69103462447.910004</v>
      </c>
      <c r="F160" s="166">
        <f t="shared" si="9"/>
        <v>3158325250.9599915</v>
      </c>
      <c r="G160" s="167">
        <f t="shared" si="10"/>
        <v>98.634137423078002</v>
      </c>
      <c r="H160" s="167">
        <f t="shared" si="11"/>
        <v>29.886104781798</v>
      </c>
      <c r="I160" s="167">
        <f t="shared" si="12"/>
        <v>29.884773034267376</v>
      </c>
    </row>
    <row r="161" spans="1:9" x14ac:dyDescent="0.2">
      <c r="A161" s="171" t="s">
        <v>919</v>
      </c>
      <c r="B161" s="160">
        <v>35000000001</v>
      </c>
      <c r="C161" s="160">
        <v>33907997467.41</v>
      </c>
      <c r="D161" s="160">
        <v>5908691423</v>
      </c>
      <c r="E161" s="160">
        <v>5908691423</v>
      </c>
      <c r="F161" s="166">
        <f t="shared" si="9"/>
        <v>1092002533.5900002</v>
      </c>
      <c r="G161" s="167">
        <f t="shared" si="10"/>
        <v>96.879992761260567</v>
      </c>
      <c r="H161" s="167">
        <f t="shared" si="11"/>
        <v>16.881975493803374</v>
      </c>
      <c r="I161" s="167">
        <f t="shared" si="12"/>
        <v>16.881975493803374</v>
      </c>
    </row>
    <row r="162" spans="1:9" x14ac:dyDescent="0.2">
      <c r="A162" s="171" t="s">
        <v>920</v>
      </c>
      <c r="B162" s="160">
        <v>34999999999</v>
      </c>
      <c r="C162" s="160">
        <v>29390191025.799999</v>
      </c>
      <c r="D162" s="160">
        <v>10253640429</v>
      </c>
      <c r="E162" s="160">
        <v>10253640429</v>
      </c>
      <c r="F162" s="166">
        <f t="shared" si="9"/>
        <v>5609808973.2000008</v>
      </c>
      <c r="G162" s="167">
        <f t="shared" si="10"/>
        <v>83.971974361827776</v>
      </c>
      <c r="H162" s="167">
        <f t="shared" si="11"/>
        <v>29.296115512265601</v>
      </c>
      <c r="I162" s="167">
        <f t="shared" si="12"/>
        <v>29.296115512265601</v>
      </c>
    </row>
    <row r="163" spans="1:9" x14ac:dyDescent="0.2">
      <c r="A163" s="171" t="s">
        <v>921</v>
      </c>
      <c r="B163" s="160">
        <v>143302911940</v>
      </c>
      <c r="C163" s="160">
        <v>126173550201</v>
      </c>
      <c r="D163" s="160">
        <v>78236149091.589996</v>
      </c>
      <c r="E163" s="160">
        <v>78219209091.589996</v>
      </c>
      <c r="F163" s="166">
        <f t="shared" si="9"/>
        <v>17129361739</v>
      </c>
      <c r="G163" s="167">
        <f t="shared" si="10"/>
        <v>88.046745521701638</v>
      </c>
      <c r="H163" s="167">
        <f t="shared" si="11"/>
        <v>54.594947187358599</v>
      </c>
      <c r="I163" s="167">
        <f t="shared" si="12"/>
        <v>54.583126073767339</v>
      </c>
    </row>
    <row r="164" spans="1:9" x14ac:dyDescent="0.2">
      <c r="A164" s="171" t="s">
        <v>922</v>
      </c>
      <c r="B164" s="160">
        <v>92549048775</v>
      </c>
      <c r="C164" s="160">
        <v>91199394093</v>
      </c>
      <c r="D164" s="160">
        <v>78622048331.710007</v>
      </c>
      <c r="E164" s="160">
        <v>78622048331.710007</v>
      </c>
      <c r="F164" s="166">
        <f t="shared" si="9"/>
        <v>1349654682</v>
      </c>
      <c r="G164" s="167">
        <f t="shared" si="10"/>
        <v>98.541687137940002</v>
      </c>
      <c r="H164" s="167">
        <f t="shared" si="11"/>
        <v>84.951762738103852</v>
      </c>
      <c r="I164" s="167">
        <f t="shared" si="12"/>
        <v>84.951762738103852</v>
      </c>
    </row>
    <row r="165" spans="1:9" x14ac:dyDescent="0.2">
      <c r="A165" s="171" t="s">
        <v>923</v>
      </c>
      <c r="B165" s="160">
        <v>3175171743549</v>
      </c>
      <c r="C165" s="160">
        <v>3132659551326.0698</v>
      </c>
      <c r="D165" s="160">
        <v>390605423179.53998</v>
      </c>
      <c r="E165" s="160">
        <v>390572356512.53998</v>
      </c>
      <c r="F165" s="166">
        <f t="shared" si="9"/>
        <v>42512192222.930176</v>
      </c>
      <c r="G165" s="167">
        <f t="shared" si="10"/>
        <v>98.661105739892591</v>
      </c>
      <c r="H165" s="167">
        <f t="shared" si="11"/>
        <v>12.301867575293635</v>
      </c>
      <c r="I165" s="167">
        <f t="shared" si="12"/>
        <v>12.300826161799476</v>
      </c>
    </row>
    <row r="166" spans="1:9" x14ac:dyDescent="0.2">
      <c r="A166" s="171" t="s">
        <v>924</v>
      </c>
      <c r="B166" s="160">
        <v>50761540086</v>
      </c>
      <c r="C166" s="160">
        <v>48421492054</v>
      </c>
      <c r="D166" s="160">
        <v>34795478003.260002</v>
      </c>
      <c r="E166" s="160">
        <v>34794294486.260002</v>
      </c>
      <c r="F166" s="166">
        <f t="shared" si="9"/>
        <v>2340048032</v>
      </c>
      <c r="G166" s="167">
        <f t="shared" si="10"/>
        <v>95.390116162678467</v>
      </c>
      <c r="H166" s="167">
        <f t="shared" si="11"/>
        <v>68.546931287564632</v>
      </c>
      <c r="I166" s="167">
        <f t="shared" si="12"/>
        <v>68.544599764529693</v>
      </c>
    </row>
    <row r="167" spans="1:9" x14ac:dyDescent="0.2">
      <c r="A167" s="172" t="s">
        <v>46</v>
      </c>
      <c r="B167" s="161">
        <v>857836494471</v>
      </c>
      <c r="C167" s="161">
        <v>830535555897.08997</v>
      </c>
      <c r="D167" s="161">
        <v>425081752525.18005</v>
      </c>
      <c r="E167" s="161">
        <v>423915353316.64001</v>
      </c>
      <c r="F167" s="173">
        <f t="shared" si="9"/>
        <v>27300938573.910034</v>
      </c>
      <c r="G167" s="163">
        <f t="shared" si="10"/>
        <v>96.817465944865674</v>
      </c>
      <c r="H167" s="163">
        <f t="shared" si="11"/>
        <v>49.552770867753097</v>
      </c>
      <c r="I167" s="163">
        <f t="shared" si="12"/>
        <v>49.41680099283429</v>
      </c>
    </row>
    <row r="168" spans="1:9" x14ac:dyDescent="0.2">
      <c r="A168" s="174" t="s">
        <v>152</v>
      </c>
      <c r="B168" s="161">
        <v>52257120864</v>
      </c>
      <c r="C168" s="161">
        <v>41663525913.290001</v>
      </c>
      <c r="D168" s="161">
        <v>40534675021.720001</v>
      </c>
      <c r="E168" s="161">
        <v>39569582478.18</v>
      </c>
      <c r="F168" s="173">
        <f t="shared" si="9"/>
        <v>10593594950.709999</v>
      </c>
      <c r="G168" s="163">
        <f t="shared" si="10"/>
        <v>79.727939894966653</v>
      </c>
      <c r="H168" s="163">
        <f t="shared" si="11"/>
        <v>77.567754119504869</v>
      </c>
      <c r="I168" s="163">
        <f t="shared" si="12"/>
        <v>75.720938742799234</v>
      </c>
    </row>
    <row r="169" spans="1:9" ht="11.25" customHeight="1" x14ac:dyDescent="0.2">
      <c r="A169" s="170" t="s">
        <v>95</v>
      </c>
      <c r="B169" s="161">
        <v>18780099000</v>
      </c>
      <c r="C169" s="161">
        <v>17281390795</v>
      </c>
      <c r="D169" s="161">
        <v>17281390795</v>
      </c>
      <c r="E169" s="161">
        <v>17281390795</v>
      </c>
      <c r="F169" s="173">
        <f t="shared" si="9"/>
        <v>1498708205</v>
      </c>
      <c r="G169" s="163">
        <f t="shared" si="10"/>
        <v>92.019700189013903</v>
      </c>
      <c r="H169" s="163">
        <f t="shared" si="11"/>
        <v>92.019700189013903</v>
      </c>
      <c r="I169" s="163">
        <f t="shared" si="12"/>
        <v>92.019700189013903</v>
      </c>
    </row>
    <row r="170" spans="1:9" x14ac:dyDescent="0.2">
      <c r="A170" s="171" t="s">
        <v>119</v>
      </c>
      <c r="B170" s="160">
        <v>12240035000</v>
      </c>
      <c r="C170" s="160">
        <v>11509025643</v>
      </c>
      <c r="D170" s="160">
        <v>11509025643</v>
      </c>
      <c r="E170" s="160">
        <v>11509025643</v>
      </c>
      <c r="F170" s="166">
        <f t="shared" si="9"/>
        <v>731009357</v>
      </c>
      <c r="G170" s="167">
        <f t="shared" si="10"/>
        <v>94.027718409301926</v>
      </c>
      <c r="H170" s="167">
        <f t="shared" si="11"/>
        <v>94.027718409301926</v>
      </c>
      <c r="I170" s="167">
        <f t="shared" si="12"/>
        <v>94.027718409301926</v>
      </c>
    </row>
    <row r="171" spans="1:9" x14ac:dyDescent="0.2">
      <c r="A171" s="171" t="s">
        <v>120</v>
      </c>
      <c r="B171" s="160">
        <v>4409693000</v>
      </c>
      <c r="C171" s="160">
        <v>4129230496</v>
      </c>
      <c r="D171" s="160">
        <v>4129230496</v>
      </c>
      <c r="E171" s="160">
        <v>4129230496</v>
      </c>
      <c r="F171" s="166">
        <f t="shared" si="9"/>
        <v>280462504</v>
      </c>
      <c r="G171" s="167">
        <f t="shared" si="10"/>
        <v>93.639863273928597</v>
      </c>
      <c r="H171" s="167">
        <f t="shared" si="11"/>
        <v>93.639863273928597</v>
      </c>
      <c r="I171" s="167">
        <f t="shared" si="12"/>
        <v>93.639863273928597</v>
      </c>
    </row>
    <row r="172" spans="1:9" x14ac:dyDescent="0.2">
      <c r="A172" s="171" t="s">
        <v>121</v>
      </c>
      <c r="B172" s="160">
        <v>2130371000</v>
      </c>
      <c r="C172" s="160">
        <v>1643134656</v>
      </c>
      <c r="D172" s="160">
        <v>1643134656</v>
      </c>
      <c r="E172" s="160">
        <v>1643134656</v>
      </c>
      <c r="F172" s="166">
        <f t="shared" si="9"/>
        <v>487236344</v>
      </c>
      <c r="G172" s="167">
        <f t="shared" si="10"/>
        <v>77.129037899971408</v>
      </c>
      <c r="H172" s="167">
        <f t="shared" si="11"/>
        <v>77.129037899971408</v>
      </c>
      <c r="I172" s="167">
        <f t="shared" si="12"/>
        <v>77.129037899971408</v>
      </c>
    </row>
    <row r="173" spans="1:9" x14ac:dyDescent="0.2">
      <c r="A173" s="170" t="s">
        <v>401</v>
      </c>
      <c r="B173" s="161">
        <v>28756907864</v>
      </c>
      <c r="C173" s="161">
        <v>23333091018.290001</v>
      </c>
      <c r="D173" s="161">
        <v>22204240126.720001</v>
      </c>
      <c r="E173" s="161">
        <v>21239147583.18</v>
      </c>
      <c r="F173" s="173">
        <f t="shared" si="9"/>
        <v>5423816845.7099991</v>
      </c>
      <c r="G173" s="163">
        <f t="shared" si="10"/>
        <v>81.139081881261902</v>
      </c>
      <c r="H173" s="163">
        <f t="shared" si="11"/>
        <v>77.213587190008326</v>
      </c>
      <c r="I173" s="163">
        <f t="shared" si="12"/>
        <v>73.857549927225378</v>
      </c>
    </row>
    <row r="174" spans="1:9" x14ac:dyDescent="0.2">
      <c r="A174" s="171" t="s">
        <v>567</v>
      </c>
      <c r="B174" s="160">
        <v>28756907864</v>
      </c>
      <c r="C174" s="160">
        <v>23333091018.290001</v>
      </c>
      <c r="D174" s="160">
        <v>22204240126.720001</v>
      </c>
      <c r="E174" s="160">
        <v>21239147583.18</v>
      </c>
      <c r="F174" s="166">
        <f t="shared" si="9"/>
        <v>5423816845.7099991</v>
      </c>
      <c r="G174" s="167">
        <f t="shared" si="10"/>
        <v>81.139081881261902</v>
      </c>
      <c r="H174" s="167">
        <f t="shared" si="11"/>
        <v>77.213587190008326</v>
      </c>
      <c r="I174" s="167">
        <f t="shared" si="12"/>
        <v>73.857549927225378</v>
      </c>
    </row>
    <row r="175" spans="1:9" x14ac:dyDescent="0.2">
      <c r="A175" s="170" t="s">
        <v>96</v>
      </c>
      <c r="B175" s="161">
        <v>3659761000</v>
      </c>
      <c r="C175" s="161">
        <v>68958760</v>
      </c>
      <c r="D175" s="161">
        <v>68958760</v>
      </c>
      <c r="E175" s="161">
        <v>68958760</v>
      </c>
      <c r="F175" s="173">
        <f t="shared" si="9"/>
        <v>3590802240</v>
      </c>
      <c r="G175" s="163">
        <f t="shared" si="10"/>
        <v>1.8842421677262533</v>
      </c>
      <c r="H175" s="163">
        <f t="shared" si="11"/>
        <v>1.8842421677262533</v>
      </c>
      <c r="I175" s="163">
        <f t="shared" si="12"/>
        <v>1.8842421677262533</v>
      </c>
    </row>
    <row r="176" spans="1:9" x14ac:dyDescent="0.2">
      <c r="A176" s="171" t="s">
        <v>139</v>
      </c>
      <c r="B176" s="160">
        <v>0</v>
      </c>
      <c r="C176" s="160">
        <v>0</v>
      </c>
      <c r="D176" s="160">
        <v>0</v>
      </c>
      <c r="E176" s="160">
        <v>0</v>
      </c>
      <c r="F176" s="166">
        <f t="shared" si="9"/>
        <v>0</v>
      </c>
      <c r="G176" s="167">
        <f t="shared" si="10"/>
        <v>0</v>
      </c>
      <c r="H176" s="167">
        <f t="shared" si="11"/>
        <v>0</v>
      </c>
      <c r="I176" s="167">
        <f t="shared" si="12"/>
        <v>0</v>
      </c>
    </row>
    <row r="177" spans="1:9" x14ac:dyDescent="0.2">
      <c r="A177" s="171" t="s">
        <v>124</v>
      </c>
      <c r="B177" s="160">
        <v>70545000</v>
      </c>
      <c r="C177" s="160">
        <v>55033866</v>
      </c>
      <c r="D177" s="160">
        <v>55033866</v>
      </c>
      <c r="E177" s="160">
        <v>55033866</v>
      </c>
      <c r="F177" s="166">
        <f t="shared" si="9"/>
        <v>15511134</v>
      </c>
      <c r="G177" s="167">
        <f t="shared" si="10"/>
        <v>78.012426110992976</v>
      </c>
      <c r="H177" s="167">
        <f t="shared" si="11"/>
        <v>78.012426110992976</v>
      </c>
      <c r="I177" s="167">
        <f t="shared" si="12"/>
        <v>78.012426110992976</v>
      </c>
    </row>
    <row r="178" spans="1:9" x14ac:dyDescent="0.2">
      <c r="A178" s="171" t="s">
        <v>569</v>
      </c>
      <c r="B178" s="160">
        <v>3589216000</v>
      </c>
      <c r="C178" s="160">
        <v>13924894</v>
      </c>
      <c r="D178" s="160">
        <v>13924894</v>
      </c>
      <c r="E178" s="160">
        <v>13924894</v>
      </c>
      <c r="F178" s="166">
        <f t="shared" si="9"/>
        <v>3575291106</v>
      </c>
      <c r="G178" s="167">
        <f t="shared" si="10"/>
        <v>0.38796478116669486</v>
      </c>
      <c r="H178" s="167">
        <f t="shared" si="11"/>
        <v>0.38796478116669486</v>
      </c>
      <c r="I178" s="167">
        <f t="shared" si="12"/>
        <v>0.38796478116669486</v>
      </c>
    </row>
    <row r="179" spans="1:9" x14ac:dyDescent="0.2">
      <c r="A179" s="170" t="s">
        <v>154</v>
      </c>
      <c r="B179" s="161">
        <v>1060353000</v>
      </c>
      <c r="C179" s="161">
        <v>980085340</v>
      </c>
      <c r="D179" s="161">
        <v>980085340</v>
      </c>
      <c r="E179" s="161">
        <v>980085340</v>
      </c>
      <c r="F179" s="173">
        <f t="shared" si="9"/>
        <v>80267660</v>
      </c>
      <c r="G179" s="163">
        <f t="shared" si="10"/>
        <v>92.430100164756453</v>
      </c>
      <c r="H179" s="163">
        <f t="shared" si="11"/>
        <v>92.430100164756453</v>
      </c>
      <c r="I179" s="163">
        <f t="shared" si="12"/>
        <v>92.430100164756453</v>
      </c>
    </row>
    <row r="180" spans="1:9" x14ac:dyDescent="0.2">
      <c r="A180" s="171" t="s">
        <v>127</v>
      </c>
      <c r="B180" s="160">
        <v>250000000</v>
      </c>
      <c r="C180" s="160">
        <v>169732340</v>
      </c>
      <c r="D180" s="160">
        <v>169732340</v>
      </c>
      <c r="E180" s="160">
        <v>169732340</v>
      </c>
      <c r="F180" s="166">
        <f t="shared" si="9"/>
        <v>80267660</v>
      </c>
      <c r="G180" s="167">
        <f t="shared" si="10"/>
        <v>67.892936000000006</v>
      </c>
      <c r="H180" s="167">
        <f t="shared" si="11"/>
        <v>67.892936000000006</v>
      </c>
      <c r="I180" s="167">
        <f t="shared" si="12"/>
        <v>67.892936000000006</v>
      </c>
    </row>
    <row r="181" spans="1:9" x14ac:dyDescent="0.2">
      <c r="A181" s="171" t="s">
        <v>129</v>
      </c>
      <c r="B181" s="160">
        <v>810353000</v>
      </c>
      <c r="C181" s="160">
        <v>810353000</v>
      </c>
      <c r="D181" s="160">
        <v>810353000</v>
      </c>
      <c r="E181" s="160">
        <v>810353000</v>
      </c>
      <c r="F181" s="166">
        <f t="shared" si="9"/>
        <v>0</v>
      </c>
      <c r="G181" s="167">
        <f t="shared" si="10"/>
        <v>100</v>
      </c>
      <c r="H181" s="167">
        <f t="shared" si="11"/>
        <v>100</v>
      </c>
      <c r="I181" s="167">
        <f t="shared" si="12"/>
        <v>100</v>
      </c>
    </row>
    <row r="182" spans="1:9" x14ac:dyDescent="0.2">
      <c r="A182" s="172" t="s">
        <v>153</v>
      </c>
      <c r="B182" s="161">
        <v>805579373607</v>
      </c>
      <c r="C182" s="161">
        <v>788872029983.79993</v>
      </c>
      <c r="D182" s="161">
        <v>384547077503.45996</v>
      </c>
      <c r="E182" s="161">
        <v>384345770838.45996</v>
      </c>
      <c r="F182" s="173">
        <f t="shared" si="9"/>
        <v>16707343623.200073</v>
      </c>
      <c r="G182" s="163">
        <f t="shared" si="10"/>
        <v>97.92604625061432</v>
      </c>
      <c r="H182" s="163">
        <f t="shared" si="11"/>
        <v>47.735467180799532</v>
      </c>
      <c r="I182" s="163">
        <f t="shared" si="12"/>
        <v>47.71047812676025</v>
      </c>
    </row>
    <row r="183" spans="1:9" x14ac:dyDescent="0.2">
      <c r="A183" s="170" t="s">
        <v>34</v>
      </c>
      <c r="B183" s="161">
        <v>805579373607</v>
      </c>
      <c r="C183" s="161">
        <v>788872029983.79993</v>
      </c>
      <c r="D183" s="161">
        <v>384547077503.45996</v>
      </c>
      <c r="E183" s="161">
        <v>384345770838.45996</v>
      </c>
      <c r="F183" s="173">
        <f t="shared" si="9"/>
        <v>16707343623.200073</v>
      </c>
      <c r="G183" s="163">
        <f t="shared" si="10"/>
        <v>97.92604625061432</v>
      </c>
      <c r="H183" s="163">
        <f t="shared" si="11"/>
        <v>47.735467180799532</v>
      </c>
      <c r="I183" s="163">
        <f t="shared" si="12"/>
        <v>47.71047812676025</v>
      </c>
    </row>
    <row r="184" spans="1:9" x14ac:dyDescent="0.2">
      <c r="A184" s="171" t="s">
        <v>900</v>
      </c>
      <c r="B184" s="160">
        <v>36908650863</v>
      </c>
      <c r="C184" s="160">
        <v>34457064053.029999</v>
      </c>
      <c r="D184" s="160">
        <v>18265386483.620003</v>
      </c>
      <c r="E184" s="160">
        <v>18252416340.620003</v>
      </c>
      <c r="F184" s="166">
        <f t="shared" si="9"/>
        <v>2451586809.9700012</v>
      </c>
      <c r="G184" s="167">
        <f t="shared" si="10"/>
        <v>93.357690534205744</v>
      </c>
      <c r="H184" s="167">
        <f t="shared" si="11"/>
        <v>49.488090343422975</v>
      </c>
      <c r="I184" s="167">
        <f t="shared" si="12"/>
        <v>49.452949142927338</v>
      </c>
    </row>
    <row r="185" spans="1:9" x14ac:dyDescent="0.2">
      <c r="A185" s="171" t="s">
        <v>925</v>
      </c>
      <c r="B185" s="160">
        <v>502919079324</v>
      </c>
      <c r="C185" s="160">
        <v>499863133735.04999</v>
      </c>
      <c r="D185" s="160">
        <v>295604877375.94</v>
      </c>
      <c r="E185" s="160">
        <v>295483770397.94</v>
      </c>
      <c r="F185" s="166">
        <f t="shared" si="9"/>
        <v>3055945588.9500122</v>
      </c>
      <c r="G185" s="167">
        <f t="shared" si="10"/>
        <v>99.392358390328383</v>
      </c>
      <c r="H185" s="167">
        <f t="shared" si="11"/>
        <v>58.777821229864266</v>
      </c>
      <c r="I185" s="167">
        <f t="shared" si="12"/>
        <v>58.753740421841883</v>
      </c>
    </row>
    <row r="186" spans="1:9" x14ac:dyDescent="0.2">
      <c r="A186" s="171" t="s">
        <v>926</v>
      </c>
      <c r="B186" s="160">
        <v>13739184404</v>
      </c>
      <c r="C186" s="160">
        <v>12217714258</v>
      </c>
      <c r="D186" s="160">
        <v>8683342239.9300003</v>
      </c>
      <c r="E186" s="160">
        <v>8667492239.9300003</v>
      </c>
      <c r="F186" s="166">
        <f t="shared" si="9"/>
        <v>1521470146</v>
      </c>
      <c r="G186" s="167">
        <f t="shared" si="10"/>
        <v>88.926051931022627</v>
      </c>
      <c r="H186" s="167">
        <f t="shared" si="11"/>
        <v>63.201293356263186</v>
      </c>
      <c r="I186" s="167">
        <f t="shared" si="12"/>
        <v>63.085929885376338</v>
      </c>
    </row>
    <row r="187" spans="1:9" x14ac:dyDescent="0.2">
      <c r="A187" s="171" t="s">
        <v>927</v>
      </c>
      <c r="B187" s="160">
        <v>37897000000</v>
      </c>
      <c r="C187" s="160">
        <v>36366907295.970001</v>
      </c>
      <c r="D187" s="160">
        <v>19432012540.68</v>
      </c>
      <c r="E187" s="160">
        <v>19423065604.68</v>
      </c>
      <c r="F187" s="166">
        <f t="shared" si="9"/>
        <v>1530092704.0299988</v>
      </c>
      <c r="G187" s="167">
        <f t="shared" si="10"/>
        <v>95.962496493046942</v>
      </c>
      <c r="H187" s="167">
        <f t="shared" si="11"/>
        <v>51.275859674063909</v>
      </c>
      <c r="I187" s="167">
        <f t="shared" si="12"/>
        <v>51.252251114019579</v>
      </c>
    </row>
    <row r="188" spans="1:9" x14ac:dyDescent="0.2">
      <c r="A188" s="171" t="s">
        <v>928</v>
      </c>
      <c r="B188" s="160">
        <v>26198675693</v>
      </c>
      <c r="C188" s="160">
        <v>18986704662.650002</v>
      </c>
      <c r="D188" s="160">
        <v>10963140732.620001</v>
      </c>
      <c r="E188" s="160">
        <v>10944823992.620001</v>
      </c>
      <c r="F188" s="166">
        <f t="shared" si="9"/>
        <v>7211971030.3499985</v>
      </c>
      <c r="G188" s="167">
        <f t="shared" si="10"/>
        <v>72.472001581832018</v>
      </c>
      <c r="H188" s="167">
        <f t="shared" si="11"/>
        <v>41.846163756854445</v>
      </c>
      <c r="I188" s="167">
        <f t="shared" si="12"/>
        <v>41.776249001564373</v>
      </c>
    </row>
    <row r="189" spans="1:9" x14ac:dyDescent="0.2">
      <c r="A189" s="171" t="s">
        <v>929</v>
      </c>
      <c r="B189" s="160">
        <v>35520856015</v>
      </c>
      <c r="C189" s="160">
        <v>35520855713</v>
      </c>
      <c r="D189" s="160">
        <v>3675179336</v>
      </c>
      <c r="E189" s="160">
        <v>3675179336</v>
      </c>
      <c r="F189" s="166">
        <f t="shared" si="9"/>
        <v>302</v>
      </c>
      <c r="G189" s="167">
        <f t="shared" si="10"/>
        <v>99.999999149795258</v>
      </c>
      <c r="H189" s="167">
        <f t="shared" si="11"/>
        <v>10.346539324525342</v>
      </c>
      <c r="I189" s="167">
        <f t="shared" si="12"/>
        <v>10.346539324525342</v>
      </c>
    </row>
    <row r="190" spans="1:9" x14ac:dyDescent="0.2">
      <c r="A190" s="171" t="s">
        <v>930</v>
      </c>
      <c r="B190" s="160">
        <v>136747219010</v>
      </c>
      <c r="C190" s="160">
        <v>136414883590.16</v>
      </c>
      <c r="D190" s="160">
        <v>17601699959.779999</v>
      </c>
      <c r="E190" s="160">
        <v>17577584091.779999</v>
      </c>
      <c r="F190" s="166">
        <f t="shared" ref="F190:F251" si="13">+B190-C190</f>
        <v>332335419.83999634</v>
      </c>
      <c r="G190" s="167">
        <f t="shared" si="10"/>
        <v>99.756970984678162</v>
      </c>
      <c r="H190" s="167">
        <f t="shared" si="11"/>
        <v>12.871705974870926</v>
      </c>
      <c r="I190" s="167">
        <f t="shared" si="12"/>
        <v>12.854070612210835</v>
      </c>
    </row>
    <row r="191" spans="1:9" x14ac:dyDescent="0.2">
      <c r="A191" s="171" t="s">
        <v>931</v>
      </c>
      <c r="B191" s="160">
        <v>2162867846</v>
      </c>
      <c r="C191" s="160">
        <v>2149934036</v>
      </c>
      <c r="D191" s="160">
        <v>1907159872</v>
      </c>
      <c r="E191" s="160">
        <v>1907159872</v>
      </c>
      <c r="F191" s="166">
        <f t="shared" si="13"/>
        <v>12933810</v>
      </c>
      <c r="G191" s="167">
        <f t="shared" si="10"/>
        <v>99.40200645989907</v>
      </c>
      <c r="H191" s="167">
        <f t="shared" si="11"/>
        <v>88.17736485967437</v>
      </c>
      <c r="I191" s="167">
        <f t="shared" si="12"/>
        <v>88.17736485967437</v>
      </c>
    </row>
    <row r="192" spans="1:9" x14ac:dyDescent="0.2">
      <c r="A192" s="171" t="s">
        <v>932</v>
      </c>
      <c r="B192" s="160">
        <v>3248761502</v>
      </c>
      <c r="C192" s="160">
        <v>3218260447</v>
      </c>
      <c r="D192" s="160">
        <v>3146039533.4499998</v>
      </c>
      <c r="E192" s="160">
        <v>3146039533.4499998</v>
      </c>
      <c r="F192" s="166">
        <f t="shared" si="13"/>
        <v>30501055</v>
      </c>
      <c r="G192" s="167">
        <f t="shared" si="10"/>
        <v>99.061148225832426</v>
      </c>
      <c r="H192" s="167">
        <f t="shared" si="11"/>
        <v>96.838119126726824</v>
      </c>
      <c r="I192" s="167">
        <f t="shared" si="12"/>
        <v>96.838119126726824</v>
      </c>
    </row>
    <row r="193" spans="1:9" x14ac:dyDescent="0.2">
      <c r="A193" s="171" t="s">
        <v>933</v>
      </c>
      <c r="B193" s="160">
        <v>10237078950</v>
      </c>
      <c r="C193" s="160">
        <v>9676572192.9400005</v>
      </c>
      <c r="D193" s="160">
        <v>5268239429.4399996</v>
      </c>
      <c r="E193" s="160">
        <v>5268239429.4399996</v>
      </c>
      <c r="F193" s="166">
        <f t="shared" si="13"/>
        <v>560506757.05999947</v>
      </c>
      <c r="G193" s="167">
        <f t="shared" si="10"/>
        <v>94.524739334358671</v>
      </c>
      <c r="H193" s="167">
        <f t="shared" si="11"/>
        <v>51.462330760280004</v>
      </c>
      <c r="I193" s="167">
        <f t="shared" si="12"/>
        <v>51.462330760280004</v>
      </c>
    </row>
    <row r="194" spans="1:9" x14ac:dyDescent="0.2">
      <c r="A194" s="164" t="s">
        <v>22</v>
      </c>
      <c r="B194" s="161">
        <v>2043195590413</v>
      </c>
      <c r="C194" s="161">
        <v>1989996328983.1401</v>
      </c>
      <c r="D194" s="161">
        <v>1117953251949.2502</v>
      </c>
      <c r="E194" s="161">
        <v>1104089739846.4102</v>
      </c>
      <c r="F194" s="173">
        <f t="shared" si="13"/>
        <v>53199261429.859863</v>
      </c>
      <c r="G194" s="163">
        <f t="shared" si="10"/>
        <v>97.396271718699907</v>
      </c>
      <c r="H194" s="163">
        <f t="shared" si="11"/>
        <v>54.715919376239128</v>
      </c>
      <c r="I194" s="163">
        <f t="shared" si="12"/>
        <v>54.0373983297035</v>
      </c>
    </row>
    <row r="195" spans="1:9" x14ac:dyDescent="0.2">
      <c r="A195" s="172" t="s">
        <v>408</v>
      </c>
      <c r="B195" s="161">
        <v>1194053196268</v>
      </c>
      <c r="C195" s="161">
        <v>1191508741681.0801</v>
      </c>
      <c r="D195" s="161">
        <v>388702726979.66003</v>
      </c>
      <c r="E195" s="161">
        <v>386120569934.55005</v>
      </c>
      <c r="F195" s="173">
        <f t="shared" si="13"/>
        <v>2544454586.9199219</v>
      </c>
      <c r="G195" s="163">
        <f t="shared" si="10"/>
        <v>99.786906094730739</v>
      </c>
      <c r="H195" s="163">
        <f t="shared" si="11"/>
        <v>32.553216908136598</v>
      </c>
      <c r="I195" s="163">
        <f t="shared" si="12"/>
        <v>32.336965483729337</v>
      </c>
    </row>
    <row r="196" spans="1:9" x14ac:dyDescent="0.2">
      <c r="A196" s="174" t="s">
        <v>152</v>
      </c>
      <c r="B196" s="161">
        <v>163581208419</v>
      </c>
      <c r="C196" s="161">
        <v>161848852175.57001</v>
      </c>
      <c r="D196" s="161">
        <v>161082653321.59</v>
      </c>
      <c r="E196" s="161">
        <v>158697700309.48001</v>
      </c>
      <c r="F196" s="173">
        <f t="shared" si="13"/>
        <v>1732356243.4299927</v>
      </c>
      <c r="G196" s="163">
        <f t="shared" si="10"/>
        <v>98.940980898617212</v>
      </c>
      <c r="H196" s="163">
        <f t="shared" si="11"/>
        <v>98.472590390083099</v>
      </c>
      <c r="I196" s="163">
        <f t="shared" si="12"/>
        <v>97.014627684488502</v>
      </c>
    </row>
    <row r="197" spans="1:9" x14ac:dyDescent="0.2">
      <c r="A197" s="170" t="s">
        <v>95</v>
      </c>
      <c r="B197" s="161">
        <v>50964095099</v>
      </c>
      <c r="C197" s="161">
        <v>49785366181</v>
      </c>
      <c r="D197" s="161">
        <v>49784431759</v>
      </c>
      <c r="E197" s="161">
        <v>48940378252</v>
      </c>
      <c r="F197" s="173">
        <f t="shared" si="13"/>
        <v>1178728918</v>
      </c>
      <c r="G197" s="163">
        <f t="shared" si="10"/>
        <v>97.687138532117032</v>
      </c>
      <c r="H197" s="163">
        <f t="shared" si="11"/>
        <v>97.685305041307117</v>
      </c>
      <c r="I197" s="163">
        <f t="shared" si="12"/>
        <v>96.029132189890078</v>
      </c>
    </row>
    <row r="198" spans="1:9" x14ac:dyDescent="0.2">
      <c r="A198" s="171" t="s">
        <v>119</v>
      </c>
      <c r="B198" s="160">
        <v>34143381099</v>
      </c>
      <c r="C198" s="160">
        <v>33265125891</v>
      </c>
      <c r="D198" s="160">
        <v>33264945630</v>
      </c>
      <c r="E198" s="160">
        <v>33190203536</v>
      </c>
      <c r="F198" s="166">
        <f t="shared" si="13"/>
        <v>878255208</v>
      </c>
      <c r="G198" s="167">
        <f t="shared" ref="G198:G261" si="14">IFERROR(IF(C198&gt;0,+C198/B198*100,0),0)</f>
        <v>97.427743885547045</v>
      </c>
      <c r="H198" s="167">
        <f t="shared" ref="H198:H261" si="15">IFERROR(IF(D198&gt;0,+D198/B198*100,0),0)</f>
        <v>97.427215932561154</v>
      </c>
      <c r="I198" s="167">
        <f t="shared" ref="I198:I261" si="16">IFERROR(IF(E198&gt;0,+E198/B198*100,0),0)</f>
        <v>97.208309393155218</v>
      </c>
    </row>
    <row r="199" spans="1:9" x14ac:dyDescent="0.2">
      <c r="A199" s="171" t="s">
        <v>120</v>
      </c>
      <c r="B199" s="160">
        <v>12418639000</v>
      </c>
      <c r="C199" s="160">
        <v>12260619280</v>
      </c>
      <c r="D199" s="160">
        <v>12260619280</v>
      </c>
      <c r="E199" s="160">
        <v>11908619280</v>
      </c>
      <c r="F199" s="166">
        <f t="shared" si="13"/>
        <v>158019720</v>
      </c>
      <c r="G199" s="167">
        <f t="shared" si="14"/>
        <v>98.727560081261728</v>
      </c>
      <c r="H199" s="167">
        <f t="shared" si="15"/>
        <v>98.727560081261728</v>
      </c>
      <c r="I199" s="167">
        <f t="shared" si="16"/>
        <v>95.893110992275396</v>
      </c>
    </row>
    <row r="200" spans="1:9" x14ac:dyDescent="0.2">
      <c r="A200" s="171" t="s">
        <v>121</v>
      </c>
      <c r="B200" s="160">
        <v>4402075000</v>
      </c>
      <c r="C200" s="160">
        <v>4259621010</v>
      </c>
      <c r="D200" s="160">
        <v>4258866849</v>
      </c>
      <c r="E200" s="160">
        <v>3841555436</v>
      </c>
      <c r="F200" s="166">
        <f t="shared" si="13"/>
        <v>142453990</v>
      </c>
      <c r="G200" s="167">
        <f t="shared" si="14"/>
        <v>96.763935416820473</v>
      </c>
      <c r="H200" s="167">
        <f t="shared" si="15"/>
        <v>96.746803473361993</v>
      </c>
      <c r="I200" s="167">
        <f t="shared" si="16"/>
        <v>87.266923802979278</v>
      </c>
    </row>
    <row r="201" spans="1:9" x14ac:dyDescent="0.2">
      <c r="A201" s="170" t="s">
        <v>401</v>
      </c>
      <c r="B201" s="161">
        <v>7421301419</v>
      </c>
      <c r="C201" s="161">
        <v>6920315426.7200003</v>
      </c>
      <c r="D201" s="161">
        <v>6155051085.7399998</v>
      </c>
      <c r="E201" s="161">
        <v>5983659481.6300001</v>
      </c>
      <c r="F201" s="173">
        <f t="shared" si="13"/>
        <v>500985992.27999973</v>
      </c>
      <c r="G201" s="163">
        <f t="shared" si="14"/>
        <v>93.249351239158997</v>
      </c>
      <c r="H201" s="163">
        <f t="shared" si="15"/>
        <v>82.937624255253283</v>
      </c>
      <c r="I201" s="163">
        <f t="shared" si="16"/>
        <v>80.628169424713676</v>
      </c>
    </row>
    <row r="202" spans="1:9" x14ac:dyDescent="0.2">
      <c r="A202" s="171" t="s">
        <v>567</v>
      </c>
      <c r="B202" s="160">
        <v>7421301419</v>
      </c>
      <c r="C202" s="160">
        <v>6920315426.7200003</v>
      </c>
      <c r="D202" s="160">
        <v>6155051085.7399998</v>
      </c>
      <c r="E202" s="160">
        <v>5983659481.6300001</v>
      </c>
      <c r="F202" s="166">
        <f t="shared" si="13"/>
        <v>500985992.27999973</v>
      </c>
      <c r="G202" s="167">
        <f t="shared" si="14"/>
        <v>93.249351239158997</v>
      </c>
      <c r="H202" s="167">
        <f t="shared" si="15"/>
        <v>82.937624255253283</v>
      </c>
      <c r="I202" s="167">
        <f t="shared" si="16"/>
        <v>80.628169424713676</v>
      </c>
    </row>
    <row r="203" spans="1:9" x14ac:dyDescent="0.2">
      <c r="A203" s="170" t="s">
        <v>96</v>
      </c>
      <c r="B203" s="161">
        <v>102624123000</v>
      </c>
      <c r="C203" s="161">
        <v>102590825866.85001</v>
      </c>
      <c r="D203" s="161">
        <v>102590825775.85001</v>
      </c>
      <c r="E203" s="161">
        <v>102590825775.85001</v>
      </c>
      <c r="F203" s="173">
        <f t="shared" si="13"/>
        <v>33297133.149993896</v>
      </c>
      <c r="G203" s="163">
        <f t="shared" si="14"/>
        <v>99.967554282388377</v>
      </c>
      <c r="H203" s="163">
        <f t="shared" si="15"/>
        <v>99.967554193715259</v>
      </c>
      <c r="I203" s="163">
        <f t="shared" si="16"/>
        <v>99.967554193715259</v>
      </c>
    </row>
    <row r="204" spans="1:9" x14ac:dyDescent="0.2">
      <c r="A204" s="171" t="s">
        <v>301</v>
      </c>
      <c r="B204" s="160">
        <v>0</v>
      </c>
      <c r="C204" s="160">
        <v>0</v>
      </c>
      <c r="D204" s="160">
        <v>0</v>
      </c>
      <c r="E204" s="160">
        <v>0</v>
      </c>
      <c r="F204" s="166">
        <f t="shared" si="13"/>
        <v>0</v>
      </c>
      <c r="G204" s="167">
        <f t="shared" si="14"/>
        <v>0</v>
      </c>
      <c r="H204" s="167">
        <f t="shared" si="15"/>
        <v>0</v>
      </c>
      <c r="I204" s="167">
        <f t="shared" si="16"/>
        <v>0</v>
      </c>
    </row>
    <row r="205" spans="1:9" x14ac:dyDescent="0.2">
      <c r="A205" s="171" t="s">
        <v>136</v>
      </c>
      <c r="B205" s="160">
        <v>0</v>
      </c>
      <c r="C205" s="160">
        <v>0</v>
      </c>
      <c r="D205" s="160">
        <v>0</v>
      </c>
      <c r="E205" s="160">
        <v>0</v>
      </c>
      <c r="F205" s="166">
        <f t="shared" si="13"/>
        <v>0</v>
      </c>
      <c r="G205" s="167">
        <f t="shared" si="14"/>
        <v>0</v>
      </c>
      <c r="H205" s="167">
        <f t="shared" si="15"/>
        <v>0</v>
      </c>
      <c r="I205" s="167">
        <f t="shared" si="16"/>
        <v>0</v>
      </c>
    </row>
    <row r="206" spans="1:9" x14ac:dyDescent="0.2">
      <c r="A206" s="171" t="s">
        <v>137</v>
      </c>
      <c r="B206" s="160">
        <v>62685010000</v>
      </c>
      <c r="C206" s="160">
        <v>62685010000</v>
      </c>
      <c r="D206" s="160">
        <v>62685010000</v>
      </c>
      <c r="E206" s="160">
        <v>62685010000</v>
      </c>
      <c r="F206" s="166">
        <f t="shared" si="13"/>
        <v>0</v>
      </c>
      <c r="G206" s="167">
        <f t="shared" si="14"/>
        <v>100</v>
      </c>
      <c r="H206" s="167">
        <f t="shared" si="15"/>
        <v>100</v>
      </c>
      <c r="I206" s="167">
        <f t="shared" si="16"/>
        <v>100</v>
      </c>
    </row>
    <row r="207" spans="1:9" x14ac:dyDescent="0.2">
      <c r="A207" s="171" t="s">
        <v>132</v>
      </c>
      <c r="B207" s="160">
        <v>37065000</v>
      </c>
      <c r="C207" s="160">
        <v>23464042</v>
      </c>
      <c r="D207" s="160">
        <v>23464042</v>
      </c>
      <c r="E207" s="160">
        <v>23464042</v>
      </c>
      <c r="F207" s="166">
        <f t="shared" si="13"/>
        <v>13600958</v>
      </c>
      <c r="G207" s="167">
        <f t="shared" si="14"/>
        <v>63.305118035882913</v>
      </c>
      <c r="H207" s="167">
        <f t="shared" si="15"/>
        <v>63.305118035882913</v>
      </c>
      <c r="I207" s="167">
        <f t="shared" si="16"/>
        <v>63.305118035882913</v>
      </c>
    </row>
    <row r="208" spans="1:9" x14ac:dyDescent="0.2">
      <c r="A208" s="171" t="s">
        <v>133</v>
      </c>
      <c r="B208" s="160">
        <v>396487000</v>
      </c>
      <c r="C208" s="160">
        <v>396486997</v>
      </c>
      <c r="D208" s="160">
        <v>396486906</v>
      </c>
      <c r="E208" s="160">
        <v>396486906</v>
      </c>
      <c r="F208" s="166">
        <f t="shared" si="13"/>
        <v>3</v>
      </c>
      <c r="G208" s="167">
        <f t="shared" si="14"/>
        <v>99.999999243354765</v>
      </c>
      <c r="H208" s="167">
        <f t="shared" si="15"/>
        <v>99.999976291782573</v>
      </c>
      <c r="I208" s="167">
        <f t="shared" si="16"/>
        <v>99.999976291782573</v>
      </c>
    </row>
    <row r="209" spans="1:9" x14ac:dyDescent="0.2">
      <c r="A209" s="171" t="s">
        <v>123</v>
      </c>
      <c r="B209" s="160">
        <v>8579766000</v>
      </c>
      <c r="C209" s="160">
        <v>8579766000</v>
      </c>
      <c r="D209" s="160">
        <v>8579766000</v>
      </c>
      <c r="E209" s="160">
        <v>8579766000</v>
      </c>
      <c r="F209" s="166">
        <f t="shared" si="13"/>
        <v>0</v>
      </c>
      <c r="G209" s="167">
        <f t="shared" si="14"/>
        <v>100</v>
      </c>
      <c r="H209" s="167">
        <f t="shared" si="15"/>
        <v>100</v>
      </c>
      <c r="I209" s="167">
        <f t="shared" si="16"/>
        <v>100</v>
      </c>
    </row>
    <row r="210" spans="1:9" x14ac:dyDescent="0.2">
      <c r="A210" s="171" t="s">
        <v>124</v>
      </c>
      <c r="B210" s="160">
        <v>120240000</v>
      </c>
      <c r="C210" s="160">
        <v>100548173</v>
      </c>
      <c r="D210" s="160">
        <v>100548173</v>
      </c>
      <c r="E210" s="160">
        <v>100548173</v>
      </c>
      <c r="F210" s="166">
        <f t="shared" si="13"/>
        <v>19691827</v>
      </c>
      <c r="G210" s="167">
        <f t="shared" si="14"/>
        <v>83.622898369926816</v>
      </c>
      <c r="H210" s="167">
        <f t="shared" si="15"/>
        <v>83.622898369926816</v>
      </c>
      <c r="I210" s="167">
        <f t="shared" si="16"/>
        <v>83.622898369926816</v>
      </c>
    </row>
    <row r="211" spans="1:9" x14ac:dyDescent="0.2">
      <c r="A211" s="171" t="s">
        <v>569</v>
      </c>
      <c r="B211" s="160">
        <v>30805555000</v>
      </c>
      <c r="C211" s="160">
        <v>30805550654.849998</v>
      </c>
      <c r="D211" s="160">
        <v>30805550654.849998</v>
      </c>
      <c r="E211" s="160">
        <v>30805550654.849998</v>
      </c>
      <c r="F211" s="166">
        <f t="shared" si="13"/>
        <v>4345.1500015258789</v>
      </c>
      <c r="G211" s="167">
        <f t="shared" si="14"/>
        <v>99.999985894914076</v>
      </c>
      <c r="H211" s="167">
        <f t="shared" si="15"/>
        <v>99.999985894914076</v>
      </c>
      <c r="I211" s="167">
        <f t="shared" si="16"/>
        <v>99.999985894914076</v>
      </c>
    </row>
    <row r="212" spans="1:9" x14ac:dyDescent="0.2">
      <c r="A212" s="170" t="s">
        <v>154</v>
      </c>
      <c r="B212" s="161">
        <v>2571688901</v>
      </c>
      <c r="C212" s="161">
        <v>2552344701</v>
      </c>
      <c r="D212" s="161">
        <v>2552344701</v>
      </c>
      <c r="E212" s="161">
        <v>1182836800</v>
      </c>
      <c r="F212" s="173">
        <f t="shared" si="13"/>
        <v>19344200</v>
      </c>
      <c r="G212" s="163">
        <f t="shared" si="14"/>
        <v>99.247801707567433</v>
      </c>
      <c r="H212" s="163">
        <f t="shared" si="15"/>
        <v>99.247801707567433</v>
      </c>
      <c r="I212" s="163">
        <f t="shared" si="16"/>
        <v>45.994552433618793</v>
      </c>
    </row>
    <row r="213" spans="1:9" x14ac:dyDescent="0.2">
      <c r="A213" s="171" t="s">
        <v>127</v>
      </c>
      <c r="B213" s="160">
        <v>181084000</v>
      </c>
      <c r="C213" s="160">
        <v>166739800</v>
      </c>
      <c r="D213" s="160">
        <v>166739800</v>
      </c>
      <c r="E213" s="160">
        <v>166739800</v>
      </c>
      <c r="F213" s="166">
        <f t="shared" si="13"/>
        <v>14344200</v>
      </c>
      <c r="G213" s="167">
        <f t="shared" si="14"/>
        <v>92.078703805968502</v>
      </c>
      <c r="H213" s="167">
        <f t="shared" si="15"/>
        <v>92.078703805968502</v>
      </c>
      <c r="I213" s="167">
        <f t="shared" si="16"/>
        <v>92.078703805968502</v>
      </c>
    </row>
    <row r="214" spans="1:9" x14ac:dyDescent="0.2">
      <c r="A214" s="171" t="s">
        <v>129</v>
      </c>
      <c r="B214" s="160">
        <v>2385604901</v>
      </c>
      <c r="C214" s="160">
        <v>2385604901</v>
      </c>
      <c r="D214" s="160">
        <v>2385604901</v>
      </c>
      <c r="E214" s="160">
        <v>1016097000</v>
      </c>
      <c r="F214" s="166">
        <f t="shared" si="13"/>
        <v>0</v>
      </c>
      <c r="G214" s="167">
        <f t="shared" si="14"/>
        <v>100</v>
      </c>
      <c r="H214" s="167">
        <f t="shared" si="15"/>
        <v>100</v>
      </c>
      <c r="I214" s="167">
        <f t="shared" si="16"/>
        <v>42.592845092415409</v>
      </c>
    </row>
    <row r="215" spans="1:9" x14ac:dyDescent="0.2">
      <c r="A215" s="171" t="s">
        <v>135</v>
      </c>
      <c r="B215" s="160">
        <v>5000000</v>
      </c>
      <c r="C215" s="160">
        <v>0</v>
      </c>
      <c r="D215" s="160">
        <v>0</v>
      </c>
      <c r="E215" s="160">
        <v>0</v>
      </c>
      <c r="F215" s="166">
        <f t="shared" si="13"/>
        <v>5000000</v>
      </c>
      <c r="G215" s="167">
        <f t="shared" si="14"/>
        <v>0</v>
      </c>
      <c r="H215" s="167">
        <f t="shared" si="15"/>
        <v>0</v>
      </c>
      <c r="I215" s="167">
        <f t="shared" si="16"/>
        <v>0</v>
      </c>
    </row>
    <row r="216" spans="1:9" x14ac:dyDescent="0.2">
      <c r="A216" s="172" t="s">
        <v>153</v>
      </c>
      <c r="B216" s="161">
        <v>1030471987849</v>
      </c>
      <c r="C216" s="161">
        <v>1029659889505.51</v>
      </c>
      <c r="D216" s="161">
        <v>227620073658.06998</v>
      </c>
      <c r="E216" s="161">
        <v>227422869625.06998</v>
      </c>
      <c r="F216" s="173">
        <f t="shared" si="13"/>
        <v>812098343.48999023</v>
      </c>
      <c r="G216" s="163">
        <f t="shared" si="14"/>
        <v>99.921191613836569</v>
      </c>
      <c r="H216" s="163">
        <f t="shared" si="15"/>
        <v>22.08891423950325</v>
      </c>
      <c r="I216" s="163">
        <f t="shared" si="16"/>
        <v>22.069776986348835</v>
      </c>
    </row>
    <row r="217" spans="1:9" x14ac:dyDescent="0.2">
      <c r="A217" s="170" t="s">
        <v>34</v>
      </c>
      <c r="B217" s="161">
        <v>1030471987849</v>
      </c>
      <c r="C217" s="161">
        <v>1029659889505.51</v>
      </c>
      <c r="D217" s="161">
        <v>227620073658.06998</v>
      </c>
      <c r="E217" s="161">
        <v>227422869625.06998</v>
      </c>
      <c r="F217" s="173">
        <f t="shared" si="13"/>
        <v>812098343.48999023</v>
      </c>
      <c r="G217" s="163">
        <f t="shared" si="14"/>
        <v>99.921191613836569</v>
      </c>
      <c r="H217" s="163">
        <f t="shared" si="15"/>
        <v>22.08891423950325</v>
      </c>
      <c r="I217" s="163">
        <f t="shared" si="16"/>
        <v>22.069776986348835</v>
      </c>
    </row>
    <row r="218" spans="1:9" x14ac:dyDescent="0.2">
      <c r="A218" s="171" t="s">
        <v>1329</v>
      </c>
      <c r="B218" s="160">
        <v>115427857</v>
      </c>
      <c r="C218" s="160">
        <v>0</v>
      </c>
      <c r="D218" s="160">
        <v>0</v>
      </c>
      <c r="E218" s="160">
        <v>0</v>
      </c>
      <c r="F218" s="166">
        <f t="shared" si="13"/>
        <v>115427857</v>
      </c>
      <c r="G218" s="167">
        <f t="shared" si="14"/>
        <v>0</v>
      </c>
      <c r="H218" s="167">
        <f t="shared" si="15"/>
        <v>0</v>
      </c>
      <c r="I218" s="167">
        <f t="shared" si="16"/>
        <v>0</v>
      </c>
    </row>
    <row r="219" spans="1:9" x14ac:dyDescent="0.2">
      <c r="A219" s="171" t="s">
        <v>1330</v>
      </c>
      <c r="B219" s="160">
        <v>5000000000</v>
      </c>
      <c r="C219" s="160">
        <v>4995215077</v>
      </c>
      <c r="D219" s="160">
        <v>4983945077</v>
      </c>
      <c r="E219" s="160">
        <v>4982564144</v>
      </c>
      <c r="F219" s="166">
        <f t="shared" si="13"/>
        <v>4784923</v>
      </c>
      <c r="G219" s="167">
        <f t="shared" si="14"/>
        <v>99.904301539999992</v>
      </c>
      <c r="H219" s="167">
        <f t="shared" si="15"/>
        <v>99.678901539999998</v>
      </c>
      <c r="I219" s="167">
        <f t="shared" si="16"/>
        <v>99.651282879999997</v>
      </c>
    </row>
    <row r="220" spans="1:9" x14ac:dyDescent="0.2">
      <c r="A220" s="171" t="s">
        <v>1331</v>
      </c>
      <c r="B220" s="160">
        <v>6260000000</v>
      </c>
      <c r="C220" s="160">
        <v>6230395381.3400002</v>
      </c>
      <c r="D220" s="160">
        <v>5016971232.0600004</v>
      </c>
      <c r="E220" s="160">
        <v>5008637899.0600004</v>
      </c>
      <c r="F220" s="166">
        <f t="shared" si="13"/>
        <v>29604618.659999847</v>
      </c>
      <c r="G220" s="167">
        <f t="shared" si="14"/>
        <v>99.527082769009596</v>
      </c>
      <c r="H220" s="167">
        <f t="shared" si="15"/>
        <v>80.143310416293929</v>
      </c>
      <c r="I220" s="167">
        <f t="shared" si="16"/>
        <v>80.010190080830682</v>
      </c>
    </row>
    <row r="221" spans="1:9" x14ac:dyDescent="0.2">
      <c r="A221" s="171" t="s">
        <v>1332</v>
      </c>
      <c r="B221" s="160">
        <v>178906494126</v>
      </c>
      <c r="C221" s="160">
        <v>178906494126</v>
      </c>
      <c r="D221" s="160">
        <v>6315654033</v>
      </c>
      <c r="E221" s="160">
        <v>6315654033</v>
      </c>
      <c r="F221" s="166">
        <f t="shared" si="13"/>
        <v>0</v>
      </c>
      <c r="G221" s="167">
        <f t="shared" si="14"/>
        <v>100</v>
      </c>
      <c r="H221" s="167">
        <f t="shared" si="15"/>
        <v>3.5301424153737098</v>
      </c>
      <c r="I221" s="167">
        <f t="shared" si="16"/>
        <v>3.5301424153737098</v>
      </c>
    </row>
    <row r="222" spans="1:9" x14ac:dyDescent="0.2">
      <c r="A222" s="171" t="s">
        <v>1333</v>
      </c>
      <c r="B222" s="160">
        <v>430083000000</v>
      </c>
      <c r="C222" s="160">
        <v>430083000000</v>
      </c>
      <c r="D222" s="160">
        <v>0</v>
      </c>
      <c r="E222" s="160">
        <v>0</v>
      </c>
      <c r="F222" s="166">
        <f t="shared" si="13"/>
        <v>0</v>
      </c>
      <c r="G222" s="167">
        <f t="shared" si="14"/>
        <v>100</v>
      </c>
      <c r="H222" s="167">
        <f t="shared" si="15"/>
        <v>0</v>
      </c>
      <c r="I222" s="167">
        <f t="shared" si="16"/>
        <v>0</v>
      </c>
    </row>
    <row r="223" spans="1:9" x14ac:dyDescent="0.2">
      <c r="A223" s="171" t="s">
        <v>1334</v>
      </c>
      <c r="B223" s="160">
        <v>259705155671</v>
      </c>
      <c r="C223" s="160">
        <v>259705155671</v>
      </c>
      <c r="D223" s="160">
        <v>72171735817.990005</v>
      </c>
      <c r="E223" s="160">
        <v>72171735817.990005</v>
      </c>
      <c r="F223" s="166">
        <f t="shared" si="13"/>
        <v>0</v>
      </c>
      <c r="G223" s="167">
        <f t="shared" si="14"/>
        <v>100</v>
      </c>
      <c r="H223" s="167">
        <f t="shared" si="15"/>
        <v>27.789874109938228</v>
      </c>
      <c r="I223" s="167">
        <f t="shared" si="16"/>
        <v>27.789874109938228</v>
      </c>
    </row>
    <row r="224" spans="1:9" x14ac:dyDescent="0.2">
      <c r="A224" s="171" t="s">
        <v>1335</v>
      </c>
      <c r="B224" s="160">
        <v>1000000000</v>
      </c>
      <c r="C224" s="160">
        <v>994077518</v>
      </c>
      <c r="D224" s="160">
        <v>372423255</v>
      </c>
      <c r="E224" s="160">
        <v>372423255</v>
      </c>
      <c r="F224" s="166">
        <f t="shared" si="13"/>
        <v>5922482</v>
      </c>
      <c r="G224" s="167">
        <f t="shared" si="14"/>
        <v>99.4077518</v>
      </c>
      <c r="H224" s="167">
        <f t="shared" si="15"/>
        <v>37.2423255</v>
      </c>
      <c r="I224" s="167">
        <f t="shared" si="16"/>
        <v>37.2423255</v>
      </c>
    </row>
    <row r="225" spans="1:9" x14ac:dyDescent="0.2">
      <c r="A225" s="171" t="s">
        <v>1336</v>
      </c>
      <c r="B225" s="160">
        <v>18200000000</v>
      </c>
      <c r="C225" s="160">
        <v>18116348632</v>
      </c>
      <c r="D225" s="160">
        <v>17694520566</v>
      </c>
      <c r="E225" s="160">
        <v>17678727413</v>
      </c>
      <c r="F225" s="166">
        <f t="shared" si="13"/>
        <v>83651368</v>
      </c>
      <c r="G225" s="167">
        <f t="shared" si="14"/>
        <v>99.540377098901104</v>
      </c>
      <c r="H225" s="167">
        <f t="shared" si="15"/>
        <v>97.222640472527473</v>
      </c>
      <c r="I225" s="167">
        <f t="shared" si="16"/>
        <v>97.135864906593412</v>
      </c>
    </row>
    <row r="226" spans="1:9" x14ac:dyDescent="0.2">
      <c r="A226" s="171" t="s">
        <v>1337</v>
      </c>
      <c r="B226" s="160">
        <v>5500000000</v>
      </c>
      <c r="C226" s="160">
        <v>5484445796</v>
      </c>
      <c r="D226" s="160">
        <v>5476916398</v>
      </c>
      <c r="E226" s="160">
        <v>5464682865</v>
      </c>
      <c r="F226" s="166">
        <f t="shared" si="13"/>
        <v>15554204</v>
      </c>
      <c r="G226" s="167">
        <f t="shared" si="14"/>
        <v>99.717196290909101</v>
      </c>
      <c r="H226" s="167">
        <f t="shared" si="15"/>
        <v>99.580298145454549</v>
      </c>
      <c r="I226" s="167">
        <f t="shared" si="16"/>
        <v>99.357870272727283</v>
      </c>
    </row>
    <row r="227" spans="1:9" x14ac:dyDescent="0.2">
      <c r="A227" s="171" t="s">
        <v>1338</v>
      </c>
      <c r="B227" s="160">
        <v>10606292170</v>
      </c>
      <c r="C227" s="160">
        <v>10606292170</v>
      </c>
      <c r="D227" s="160">
        <v>10606292170</v>
      </c>
      <c r="E227" s="160">
        <v>10606292170</v>
      </c>
      <c r="F227" s="166">
        <f t="shared" si="13"/>
        <v>0</v>
      </c>
      <c r="G227" s="167">
        <f t="shared" si="14"/>
        <v>100</v>
      </c>
      <c r="H227" s="167">
        <f t="shared" si="15"/>
        <v>100</v>
      </c>
      <c r="I227" s="167">
        <f t="shared" si="16"/>
        <v>100</v>
      </c>
    </row>
    <row r="228" spans="1:9" x14ac:dyDescent="0.2">
      <c r="A228" s="171" t="s">
        <v>1339</v>
      </c>
      <c r="B228" s="160">
        <v>1300000000</v>
      </c>
      <c r="C228" s="160">
        <v>1300000000</v>
      </c>
      <c r="D228" s="160">
        <v>1300000000</v>
      </c>
      <c r="E228" s="160">
        <v>1300000000</v>
      </c>
      <c r="F228" s="166">
        <f t="shared" si="13"/>
        <v>0</v>
      </c>
      <c r="G228" s="167">
        <f t="shared" si="14"/>
        <v>100</v>
      </c>
      <c r="H228" s="167">
        <f t="shared" si="15"/>
        <v>100</v>
      </c>
      <c r="I228" s="167">
        <f t="shared" si="16"/>
        <v>100</v>
      </c>
    </row>
    <row r="229" spans="1:9" x14ac:dyDescent="0.2">
      <c r="A229" s="171" t="s">
        <v>1340</v>
      </c>
      <c r="B229" s="160">
        <v>7400000000</v>
      </c>
      <c r="C229" s="160">
        <v>7400000000</v>
      </c>
      <c r="D229" s="160">
        <v>7400000000</v>
      </c>
      <c r="E229" s="160">
        <v>7400000000</v>
      </c>
      <c r="F229" s="166">
        <f t="shared" si="13"/>
        <v>0</v>
      </c>
      <c r="G229" s="167">
        <f t="shared" si="14"/>
        <v>100</v>
      </c>
      <c r="H229" s="167">
        <f t="shared" si="15"/>
        <v>100</v>
      </c>
      <c r="I229" s="167">
        <f t="shared" si="16"/>
        <v>100</v>
      </c>
    </row>
    <row r="230" spans="1:9" ht="12" customHeight="1" x14ac:dyDescent="0.2">
      <c r="A230" s="171" t="s">
        <v>1341</v>
      </c>
      <c r="B230" s="160">
        <v>8200000000</v>
      </c>
      <c r="C230" s="160">
        <v>8200000000</v>
      </c>
      <c r="D230" s="160">
        <v>8200000000</v>
      </c>
      <c r="E230" s="160">
        <v>8200000000</v>
      </c>
      <c r="F230" s="166">
        <f t="shared" si="13"/>
        <v>0</v>
      </c>
      <c r="G230" s="167">
        <f t="shared" si="14"/>
        <v>100</v>
      </c>
      <c r="H230" s="167">
        <f t="shared" si="15"/>
        <v>100</v>
      </c>
      <c r="I230" s="167">
        <f t="shared" si="16"/>
        <v>100</v>
      </c>
    </row>
    <row r="231" spans="1:9" x14ac:dyDescent="0.2">
      <c r="A231" s="171" t="s">
        <v>1342</v>
      </c>
      <c r="B231" s="160">
        <v>5000000000</v>
      </c>
      <c r="C231" s="160">
        <v>5000000000</v>
      </c>
      <c r="D231" s="160">
        <v>5000000000</v>
      </c>
      <c r="E231" s="160">
        <v>5000000000</v>
      </c>
      <c r="F231" s="166">
        <f t="shared" si="13"/>
        <v>0</v>
      </c>
      <c r="G231" s="167">
        <f t="shared" si="14"/>
        <v>100</v>
      </c>
      <c r="H231" s="167">
        <f t="shared" si="15"/>
        <v>100</v>
      </c>
      <c r="I231" s="167">
        <f t="shared" si="16"/>
        <v>100</v>
      </c>
    </row>
    <row r="232" spans="1:9" x14ac:dyDescent="0.2">
      <c r="A232" s="171" t="s">
        <v>1343</v>
      </c>
      <c r="B232" s="160">
        <v>7300000000</v>
      </c>
      <c r="C232" s="160">
        <v>7292543547</v>
      </c>
      <c r="D232" s="160">
        <v>6000029534</v>
      </c>
      <c r="E232" s="160">
        <v>5981802405</v>
      </c>
      <c r="F232" s="166">
        <f t="shared" si="13"/>
        <v>7456453</v>
      </c>
      <c r="G232" s="167">
        <f t="shared" si="14"/>
        <v>99.897856808219174</v>
      </c>
      <c r="H232" s="167">
        <f t="shared" si="15"/>
        <v>82.192185397260275</v>
      </c>
      <c r="I232" s="167">
        <f t="shared" si="16"/>
        <v>81.942498698630146</v>
      </c>
    </row>
    <row r="233" spans="1:9" x14ac:dyDescent="0.2">
      <c r="A233" s="171" t="s">
        <v>1344</v>
      </c>
      <c r="B233" s="160">
        <v>14500000000</v>
      </c>
      <c r="C233" s="160">
        <v>14423703375</v>
      </c>
      <c r="D233" s="160">
        <v>12352354343.09</v>
      </c>
      <c r="E233" s="160">
        <v>12311367376.09</v>
      </c>
      <c r="F233" s="166">
        <f t="shared" si="13"/>
        <v>76296625</v>
      </c>
      <c r="G233" s="167">
        <f t="shared" si="14"/>
        <v>99.473816379310335</v>
      </c>
      <c r="H233" s="167">
        <f t="shared" si="15"/>
        <v>85.188650641999999</v>
      </c>
      <c r="I233" s="167">
        <f t="shared" si="16"/>
        <v>84.905981904068966</v>
      </c>
    </row>
    <row r="234" spans="1:9" x14ac:dyDescent="0.2">
      <c r="A234" s="171" t="s">
        <v>1345</v>
      </c>
      <c r="B234" s="160">
        <v>5000000000</v>
      </c>
      <c r="C234" s="160">
        <v>4981011225.5</v>
      </c>
      <c r="D234" s="160">
        <v>4706693678.4499998</v>
      </c>
      <c r="E234" s="160">
        <v>4706289140.4499998</v>
      </c>
      <c r="F234" s="166">
        <f t="shared" si="13"/>
        <v>18988774.5</v>
      </c>
      <c r="G234" s="167">
        <f t="shared" si="14"/>
        <v>99.62022451</v>
      </c>
      <c r="H234" s="167">
        <f t="shared" si="15"/>
        <v>94.133873568999988</v>
      </c>
      <c r="I234" s="167">
        <f t="shared" si="16"/>
        <v>94.125782808999986</v>
      </c>
    </row>
    <row r="235" spans="1:9" x14ac:dyDescent="0.2">
      <c r="A235" s="171" t="s">
        <v>1346</v>
      </c>
      <c r="B235" s="160">
        <v>8567616335</v>
      </c>
      <c r="C235" s="160">
        <v>8509094004</v>
      </c>
      <c r="D235" s="160">
        <v>6924074389.96</v>
      </c>
      <c r="E235" s="160">
        <v>6863929692.96</v>
      </c>
      <c r="F235" s="166">
        <f t="shared" si="13"/>
        <v>58522331</v>
      </c>
      <c r="G235" s="167">
        <f t="shared" si="14"/>
        <v>99.316935671349711</v>
      </c>
      <c r="H235" s="167">
        <f t="shared" si="15"/>
        <v>80.816812042272673</v>
      </c>
      <c r="I235" s="167">
        <f t="shared" si="16"/>
        <v>80.114811688285059</v>
      </c>
    </row>
    <row r="236" spans="1:9" x14ac:dyDescent="0.2">
      <c r="A236" s="171" t="s">
        <v>1347</v>
      </c>
      <c r="B236" s="160">
        <v>2400000000</v>
      </c>
      <c r="C236" s="160">
        <v>2400000000</v>
      </c>
      <c r="D236" s="160">
        <v>2400000000</v>
      </c>
      <c r="E236" s="160">
        <v>2400000000</v>
      </c>
      <c r="F236" s="166">
        <f t="shared" si="13"/>
        <v>0</v>
      </c>
      <c r="G236" s="167">
        <f t="shared" si="14"/>
        <v>100</v>
      </c>
      <c r="H236" s="167">
        <f t="shared" si="15"/>
        <v>100</v>
      </c>
      <c r="I236" s="167">
        <f t="shared" si="16"/>
        <v>100</v>
      </c>
    </row>
    <row r="237" spans="1:9" x14ac:dyDescent="0.2">
      <c r="A237" s="171" t="s">
        <v>1348</v>
      </c>
      <c r="B237" s="160">
        <v>2393707830</v>
      </c>
      <c r="C237" s="160">
        <v>2393707830</v>
      </c>
      <c r="D237" s="160">
        <v>2393707830</v>
      </c>
      <c r="E237" s="160">
        <v>2393707830</v>
      </c>
      <c r="F237" s="166">
        <f t="shared" si="13"/>
        <v>0</v>
      </c>
      <c r="G237" s="167">
        <f t="shared" si="14"/>
        <v>100</v>
      </c>
      <c r="H237" s="167">
        <f t="shared" si="15"/>
        <v>100</v>
      </c>
      <c r="I237" s="167">
        <f t="shared" si="16"/>
        <v>100</v>
      </c>
    </row>
    <row r="238" spans="1:9" x14ac:dyDescent="0.2">
      <c r="A238" s="171" t="s">
        <v>1349</v>
      </c>
      <c r="B238" s="160">
        <v>9500000000</v>
      </c>
      <c r="C238" s="160">
        <v>9476572325.4300003</v>
      </c>
      <c r="D238" s="160">
        <v>7012038557.8000002</v>
      </c>
      <c r="E238" s="160">
        <v>7012038557.8000002</v>
      </c>
      <c r="F238" s="166">
        <f t="shared" si="13"/>
        <v>23427674.569999695</v>
      </c>
      <c r="G238" s="167">
        <f t="shared" si="14"/>
        <v>99.753392899263162</v>
      </c>
      <c r="H238" s="167">
        <f t="shared" si="15"/>
        <v>73.810932187368422</v>
      </c>
      <c r="I238" s="167">
        <f t="shared" si="16"/>
        <v>73.810932187368422</v>
      </c>
    </row>
    <row r="239" spans="1:9" x14ac:dyDescent="0.2">
      <c r="A239" s="171" t="s">
        <v>1350</v>
      </c>
      <c r="B239" s="160">
        <v>8303457396</v>
      </c>
      <c r="C239" s="160">
        <v>8207834662</v>
      </c>
      <c r="D239" s="160">
        <v>7560531387.8500004</v>
      </c>
      <c r="E239" s="160">
        <v>7560531387.8500004</v>
      </c>
      <c r="F239" s="166">
        <f t="shared" si="13"/>
        <v>95622734</v>
      </c>
      <c r="G239" s="167">
        <f t="shared" si="14"/>
        <v>98.848398571346152</v>
      </c>
      <c r="H239" s="167">
        <f t="shared" si="15"/>
        <v>91.052811224058459</v>
      </c>
      <c r="I239" s="167">
        <f t="shared" si="16"/>
        <v>91.052811224058459</v>
      </c>
    </row>
    <row r="240" spans="1:9" x14ac:dyDescent="0.2">
      <c r="A240" s="171" t="s">
        <v>1351</v>
      </c>
      <c r="B240" s="160">
        <v>18636964390</v>
      </c>
      <c r="C240" s="160">
        <v>18401755187.040001</v>
      </c>
      <c r="D240" s="160">
        <v>17827064298.080002</v>
      </c>
      <c r="E240" s="160">
        <v>17793197881.080002</v>
      </c>
      <c r="F240" s="166">
        <f t="shared" si="13"/>
        <v>235209202.95999908</v>
      </c>
      <c r="G240" s="167">
        <f t="shared" si="14"/>
        <v>98.737942520906444</v>
      </c>
      <c r="H240" s="167">
        <f t="shared" si="15"/>
        <v>95.654334713680271</v>
      </c>
      <c r="I240" s="167">
        <f t="shared" si="16"/>
        <v>95.472618333848743</v>
      </c>
    </row>
    <row r="241" spans="1:9" x14ac:dyDescent="0.2">
      <c r="A241" s="171" t="s">
        <v>1352</v>
      </c>
      <c r="B241" s="160">
        <v>3466380800</v>
      </c>
      <c r="C241" s="160">
        <v>3462814358.1999998</v>
      </c>
      <c r="D241" s="160">
        <v>3439165384.4699998</v>
      </c>
      <c r="E241" s="160">
        <v>3439165384.4699998</v>
      </c>
      <c r="F241" s="166">
        <f t="shared" si="13"/>
        <v>3566441.8000001907</v>
      </c>
      <c r="G241" s="167">
        <f t="shared" si="14"/>
        <v>99.897113386965444</v>
      </c>
      <c r="H241" s="167">
        <f t="shared" si="15"/>
        <v>99.21487519403523</v>
      </c>
      <c r="I241" s="167">
        <f t="shared" si="16"/>
        <v>99.21487519403523</v>
      </c>
    </row>
    <row r="242" spans="1:9" x14ac:dyDescent="0.2">
      <c r="A242" s="171" t="s">
        <v>1353</v>
      </c>
      <c r="B242" s="160">
        <v>1200000000</v>
      </c>
      <c r="C242" s="160">
        <v>1200000000</v>
      </c>
      <c r="D242" s="160">
        <v>1200000000</v>
      </c>
      <c r="E242" s="160">
        <v>1200000000</v>
      </c>
      <c r="F242" s="166">
        <f t="shared" si="13"/>
        <v>0</v>
      </c>
      <c r="G242" s="167">
        <f t="shared" si="14"/>
        <v>100</v>
      </c>
      <c r="H242" s="167">
        <f t="shared" si="15"/>
        <v>100</v>
      </c>
      <c r="I242" s="167">
        <f t="shared" si="16"/>
        <v>100</v>
      </c>
    </row>
    <row r="243" spans="1:9" x14ac:dyDescent="0.2">
      <c r="A243" s="171" t="s">
        <v>1354</v>
      </c>
      <c r="B243" s="160">
        <v>1500000000</v>
      </c>
      <c r="C243" s="160">
        <v>1500000000</v>
      </c>
      <c r="D243" s="160">
        <v>1500000000</v>
      </c>
      <c r="E243" s="160">
        <v>1500000000</v>
      </c>
      <c r="F243" s="166">
        <f t="shared" si="13"/>
        <v>0</v>
      </c>
      <c r="G243" s="167">
        <f t="shared" si="14"/>
        <v>100</v>
      </c>
      <c r="H243" s="167">
        <f t="shared" si="15"/>
        <v>100</v>
      </c>
      <c r="I243" s="167">
        <f t="shared" si="16"/>
        <v>100</v>
      </c>
    </row>
    <row r="244" spans="1:9" x14ac:dyDescent="0.2">
      <c r="A244" s="171" t="s">
        <v>1355</v>
      </c>
      <c r="B244" s="160">
        <v>5933000000</v>
      </c>
      <c r="C244" s="160">
        <v>5895174646</v>
      </c>
      <c r="D244" s="160">
        <v>5624780563</v>
      </c>
      <c r="E244" s="160">
        <v>5624780563</v>
      </c>
      <c r="F244" s="166">
        <f t="shared" si="13"/>
        <v>37825354</v>
      </c>
      <c r="G244" s="167">
        <f t="shared" si="14"/>
        <v>99.362458216753751</v>
      </c>
      <c r="H244" s="167">
        <f t="shared" si="15"/>
        <v>94.804998533625479</v>
      </c>
      <c r="I244" s="167">
        <f t="shared" si="16"/>
        <v>94.804998533625479</v>
      </c>
    </row>
    <row r="245" spans="1:9" x14ac:dyDescent="0.2">
      <c r="A245" s="171" t="s">
        <v>1356</v>
      </c>
      <c r="B245" s="160">
        <v>4494491274</v>
      </c>
      <c r="C245" s="160">
        <v>4494253974</v>
      </c>
      <c r="D245" s="160">
        <v>4141175142.3200002</v>
      </c>
      <c r="E245" s="160">
        <v>4135341809.3200002</v>
      </c>
      <c r="F245" s="166">
        <f t="shared" si="13"/>
        <v>237300</v>
      </c>
      <c r="G245" s="167">
        <f t="shared" si="14"/>
        <v>99.994720203343761</v>
      </c>
      <c r="H245" s="167">
        <f t="shared" si="15"/>
        <v>92.138907161220146</v>
      </c>
      <c r="I245" s="167">
        <f t="shared" si="16"/>
        <v>92.009118656929459</v>
      </c>
    </row>
    <row r="246" spans="1:9" x14ac:dyDescent="0.2">
      <c r="A246" s="172" t="s">
        <v>409</v>
      </c>
      <c r="B246" s="161">
        <v>148238070469</v>
      </c>
      <c r="C246" s="161">
        <v>138815648075.45001</v>
      </c>
      <c r="D246" s="161">
        <v>124105347925.16002</v>
      </c>
      <c r="E246" s="161">
        <v>123875011649.65001</v>
      </c>
      <c r="F246" s="173">
        <f t="shared" si="13"/>
        <v>9422422393.5499878</v>
      </c>
      <c r="G246" s="163">
        <f t="shared" si="14"/>
        <v>93.643722989823701</v>
      </c>
      <c r="H246" s="163">
        <f t="shared" si="15"/>
        <v>83.720293668496794</v>
      </c>
      <c r="I246" s="163">
        <f t="shared" si="16"/>
        <v>83.564910996028601</v>
      </c>
    </row>
    <row r="247" spans="1:9" x14ac:dyDescent="0.2">
      <c r="A247" s="174" t="s">
        <v>152</v>
      </c>
      <c r="B247" s="161">
        <v>68385540000</v>
      </c>
      <c r="C247" s="161">
        <v>60878882583.169998</v>
      </c>
      <c r="D247" s="161">
        <v>59052688488.139999</v>
      </c>
      <c r="E247" s="161">
        <v>58963665457.629997</v>
      </c>
      <c r="F247" s="173">
        <f t="shared" si="13"/>
        <v>7506657416.8300018</v>
      </c>
      <c r="G247" s="163">
        <f t="shared" si="14"/>
        <v>89.023034084647136</v>
      </c>
      <c r="H247" s="163">
        <f t="shared" si="15"/>
        <v>86.352595136544949</v>
      </c>
      <c r="I247" s="163">
        <f t="shared" si="16"/>
        <v>86.22241698702679</v>
      </c>
    </row>
    <row r="248" spans="1:9" x14ac:dyDescent="0.2">
      <c r="A248" s="170" t="s">
        <v>95</v>
      </c>
      <c r="B248" s="161">
        <v>52366313000</v>
      </c>
      <c r="C248" s="161">
        <v>47158729091</v>
      </c>
      <c r="D248" s="161">
        <v>47158729065</v>
      </c>
      <c r="E248" s="161">
        <v>47158688665</v>
      </c>
      <c r="F248" s="173">
        <f t="shared" si="13"/>
        <v>5207583909</v>
      </c>
      <c r="G248" s="163">
        <f t="shared" si="14"/>
        <v>90.05546961268783</v>
      </c>
      <c r="H248" s="163">
        <f t="shared" si="15"/>
        <v>90.05546956303759</v>
      </c>
      <c r="I248" s="163">
        <f t="shared" si="16"/>
        <v>90.055392414203382</v>
      </c>
    </row>
    <row r="249" spans="1:9" x14ac:dyDescent="0.2">
      <c r="A249" s="171" t="s">
        <v>119</v>
      </c>
      <c r="B249" s="160">
        <v>36104404000</v>
      </c>
      <c r="C249" s="160">
        <v>32723369041</v>
      </c>
      <c r="D249" s="160">
        <v>32723369015</v>
      </c>
      <c r="E249" s="160">
        <v>32723369015</v>
      </c>
      <c r="F249" s="166">
        <f t="shared" si="13"/>
        <v>3381034959</v>
      </c>
      <c r="G249" s="167">
        <f t="shared" si="14"/>
        <v>90.635394621110493</v>
      </c>
      <c r="H249" s="167">
        <f t="shared" si="15"/>
        <v>90.635394549097114</v>
      </c>
      <c r="I249" s="167">
        <f t="shared" si="16"/>
        <v>90.635394549097114</v>
      </c>
    </row>
    <row r="250" spans="1:9" x14ac:dyDescent="0.2">
      <c r="A250" s="171" t="s">
        <v>120</v>
      </c>
      <c r="B250" s="160">
        <v>13366087000</v>
      </c>
      <c r="C250" s="160">
        <v>11992144580</v>
      </c>
      <c r="D250" s="160">
        <v>11992144580</v>
      </c>
      <c r="E250" s="160">
        <v>11992104180</v>
      </c>
      <c r="F250" s="166">
        <f t="shared" si="13"/>
        <v>1373942420</v>
      </c>
      <c r="G250" s="167">
        <f t="shared" si="14"/>
        <v>89.720683248582773</v>
      </c>
      <c r="H250" s="167">
        <f t="shared" si="15"/>
        <v>89.720683248582773</v>
      </c>
      <c r="I250" s="167">
        <f t="shared" si="16"/>
        <v>89.720380991085875</v>
      </c>
    </row>
    <row r="251" spans="1:9" x14ac:dyDescent="0.2">
      <c r="A251" s="171" t="s">
        <v>121</v>
      </c>
      <c r="B251" s="160">
        <v>2895822000</v>
      </c>
      <c r="C251" s="160">
        <v>2443215470</v>
      </c>
      <c r="D251" s="160">
        <v>2443215470</v>
      </c>
      <c r="E251" s="160">
        <v>2443215470</v>
      </c>
      <c r="F251" s="166">
        <f t="shared" si="13"/>
        <v>452606530</v>
      </c>
      <c r="G251" s="167">
        <f t="shared" si="14"/>
        <v>84.370360816376149</v>
      </c>
      <c r="H251" s="167">
        <f t="shared" si="15"/>
        <v>84.370360816376149</v>
      </c>
      <c r="I251" s="167">
        <f t="shared" si="16"/>
        <v>84.370360816376149</v>
      </c>
    </row>
    <row r="252" spans="1:9" x14ac:dyDescent="0.2">
      <c r="A252" s="170" t="s">
        <v>401</v>
      </c>
      <c r="B252" s="161">
        <v>12934027000</v>
      </c>
      <c r="C252" s="161">
        <v>12529302709.17</v>
      </c>
      <c r="D252" s="161">
        <v>10807125135.139999</v>
      </c>
      <c r="E252" s="161">
        <v>10718142504.629999</v>
      </c>
      <c r="F252" s="173">
        <f t="shared" ref="F252:F312" si="17">+B252-C252</f>
        <v>404724290.82999992</v>
      </c>
      <c r="G252" s="163">
        <f t="shared" si="14"/>
        <v>96.870856301521556</v>
      </c>
      <c r="H252" s="163">
        <f t="shared" si="15"/>
        <v>83.555764458663944</v>
      </c>
      <c r="I252" s="163">
        <f t="shared" si="16"/>
        <v>82.867791327712553</v>
      </c>
    </row>
    <row r="253" spans="1:9" x14ac:dyDescent="0.2">
      <c r="A253" s="171" t="s">
        <v>567</v>
      </c>
      <c r="B253" s="160">
        <v>12934027000</v>
      </c>
      <c r="C253" s="160">
        <v>12529302709.17</v>
      </c>
      <c r="D253" s="160">
        <v>10807125135.139999</v>
      </c>
      <c r="E253" s="160">
        <v>10718142504.629999</v>
      </c>
      <c r="F253" s="166">
        <f t="shared" si="17"/>
        <v>404724290.82999992</v>
      </c>
      <c r="G253" s="167">
        <f t="shared" si="14"/>
        <v>96.870856301521556</v>
      </c>
      <c r="H253" s="167">
        <f t="shared" si="15"/>
        <v>83.555764458663944</v>
      </c>
      <c r="I253" s="167">
        <f t="shared" si="16"/>
        <v>82.867791327712553</v>
      </c>
    </row>
    <row r="254" spans="1:9" x14ac:dyDescent="0.2">
      <c r="A254" s="170" t="s">
        <v>96</v>
      </c>
      <c r="B254" s="161">
        <v>2358900000</v>
      </c>
      <c r="C254" s="161">
        <v>585282110</v>
      </c>
      <c r="D254" s="161">
        <v>481265615</v>
      </c>
      <c r="E254" s="161">
        <v>481265615</v>
      </c>
      <c r="F254" s="173">
        <f t="shared" si="17"/>
        <v>1773617890</v>
      </c>
      <c r="G254" s="163">
        <f t="shared" si="14"/>
        <v>24.81165416083768</v>
      </c>
      <c r="H254" s="163">
        <f t="shared" si="15"/>
        <v>20.402120267921489</v>
      </c>
      <c r="I254" s="163">
        <f t="shared" si="16"/>
        <v>20.402120267921489</v>
      </c>
    </row>
    <row r="255" spans="1:9" x14ac:dyDescent="0.2">
      <c r="A255" s="171" t="s">
        <v>136</v>
      </c>
      <c r="B255" s="160">
        <v>685000000</v>
      </c>
      <c r="C255" s="160">
        <v>428330000</v>
      </c>
      <c r="D255" s="160">
        <v>324830000</v>
      </c>
      <c r="E255" s="160">
        <v>324830000</v>
      </c>
      <c r="F255" s="166">
        <f t="shared" si="17"/>
        <v>256670000</v>
      </c>
      <c r="G255" s="167">
        <f t="shared" si="14"/>
        <v>62.529927007299271</v>
      </c>
      <c r="H255" s="167">
        <f t="shared" si="15"/>
        <v>47.420437956204381</v>
      </c>
      <c r="I255" s="167">
        <f t="shared" si="16"/>
        <v>47.420437956204381</v>
      </c>
    </row>
    <row r="256" spans="1:9" x14ac:dyDescent="0.2">
      <c r="A256" s="171" t="s">
        <v>139</v>
      </c>
      <c r="B256" s="160">
        <v>1480100000</v>
      </c>
      <c r="C256" s="160">
        <v>0</v>
      </c>
      <c r="D256" s="160">
        <v>0</v>
      </c>
      <c r="E256" s="160">
        <v>0</v>
      </c>
      <c r="F256" s="166">
        <f t="shared" si="17"/>
        <v>1480100000</v>
      </c>
      <c r="G256" s="167">
        <f t="shared" si="14"/>
        <v>0</v>
      </c>
      <c r="H256" s="167">
        <f t="shared" si="15"/>
        <v>0</v>
      </c>
      <c r="I256" s="167">
        <f t="shared" si="16"/>
        <v>0</v>
      </c>
    </row>
    <row r="257" spans="1:9" x14ac:dyDescent="0.2">
      <c r="A257" s="171" t="s">
        <v>124</v>
      </c>
      <c r="B257" s="160">
        <v>97850000</v>
      </c>
      <c r="C257" s="160">
        <v>61002110</v>
      </c>
      <c r="D257" s="160">
        <v>60485615</v>
      </c>
      <c r="E257" s="160">
        <v>60485615</v>
      </c>
      <c r="F257" s="166">
        <f t="shared" si="17"/>
        <v>36847890</v>
      </c>
      <c r="G257" s="167">
        <f t="shared" si="14"/>
        <v>62.34247317322432</v>
      </c>
      <c r="H257" s="167">
        <f t="shared" si="15"/>
        <v>61.814629535002553</v>
      </c>
      <c r="I257" s="167">
        <f t="shared" si="16"/>
        <v>61.814629535002553</v>
      </c>
    </row>
    <row r="258" spans="1:9" x14ac:dyDescent="0.2">
      <c r="A258" s="171" t="s">
        <v>569</v>
      </c>
      <c r="B258" s="160">
        <v>95950000</v>
      </c>
      <c r="C258" s="160">
        <v>95950000</v>
      </c>
      <c r="D258" s="160">
        <v>95950000</v>
      </c>
      <c r="E258" s="160">
        <v>95950000</v>
      </c>
      <c r="F258" s="166">
        <f t="shared" si="17"/>
        <v>0</v>
      </c>
      <c r="G258" s="167">
        <f t="shared" si="14"/>
        <v>100</v>
      </c>
      <c r="H258" s="167">
        <f t="shared" si="15"/>
        <v>100</v>
      </c>
      <c r="I258" s="167">
        <f t="shared" si="16"/>
        <v>100</v>
      </c>
    </row>
    <row r="259" spans="1:9" x14ac:dyDescent="0.2">
      <c r="A259" s="170" t="s">
        <v>154</v>
      </c>
      <c r="B259" s="161">
        <v>726300000</v>
      </c>
      <c r="C259" s="161">
        <v>605568673</v>
      </c>
      <c r="D259" s="161">
        <v>605568673</v>
      </c>
      <c r="E259" s="161">
        <v>605568673</v>
      </c>
      <c r="F259" s="173">
        <f t="shared" si="17"/>
        <v>120731327</v>
      </c>
      <c r="G259" s="163">
        <f t="shared" si="14"/>
        <v>83.377209555280189</v>
      </c>
      <c r="H259" s="163">
        <f t="shared" si="15"/>
        <v>83.377209555280189</v>
      </c>
      <c r="I259" s="163">
        <f t="shared" si="16"/>
        <v>83.377209555280189</v>
      </c>
    </row>
    <row r="260" spans="1:9" x14ac:dyDescent="0.2">
      <c r="A260" s="171" t="s">
        <v>127</v>
      </c>
      <c r="B260" s="160">
        <v>330000000</v>
      </c>
      <c r="C260" s="160">
        <v>306127081</v>
      </c>
      <c r="D260" s="160">
        <v>306127081</v>
      </c>
      <c r="E260" s="160">
        <v>306127081</v>
      </c>
      <c r="F260" s="166">
        <f t="shared" si="17"/>
        <v>23872919</v>
      </c>
      <c r="G260" s="167">
        <f t="shared" si="14"/>
        <v>92.765782121212126</v>
      </c>
      <c r="H260" s="167">
        <f t="shared" si="15"/>
        <v>92.765782121212126</v>
      </c>
      <c r="I260" s="167">
        <f t="shared" si="16"/>
        <v>92.765782121212126</v>
      </c>
    </row>
    <row r="261" spans="1:9" x14ac:dyDescent="0.2">
      <c r="A261" s="171" t="s">
        <v>129</v>
      </c>
      <c r="B261" s="160">
        <v>396300000</v>
      </c>
      <c r="C261" s="160">
        <v>299441592</v>
      </c>
      <c r="D261" s="160">
        <v>299441592</v>
      </c>
      <c r="E261" s="160">
        <v>299441592</v>
      </c>
      <c r="F261" s="166">
        <f t="shared" si="17"/>
        <v>96858408</v>
      </c>
      <c r="G261" s="167">
        <f t="shared" si="14"/>
        <v>75.559321725965177</v>
      </c>
      <c r="H261" s="167">
        <f t="shared" si="15"/>
        <v>75.559321725965177</v>
      </c>
      <c r="I261" s="167">
        <f t="shared" si="16"/>
        <v>75.559321725965177</v>
      </c>
    </row>
    <row r="262" spans="1:9" ht="11.25" customHeight="1" x14ac:dyDescent="0.2">
      <c r="A262" s="172" t="s">
        <v>153</v>
      </c>
      <c r="B262" s="161">
        <v>79852530469</v>
      </c>
      <c r="C262" s="161">
        <v>77936765492.279999</v>
      </c>
      <c r="D262" s="161">
        <v>65052659437.019997</v>
      </c>
      <c r="E262" s="161">
        <v>64911346192.019997</v>
      </c>
      <c r="F262" s="173">
        <f t="shared" si="17"/>
        <v>1915764976.7200012</v>
      </c>
      <c r="G262" s="163">
        <f t="shared" ref="G262:G325" si="18">IFERROR(IF(C262&gt;0,+C262/B262*100,0),0)</f>
        <v>97.60087129929623</v>
      </c>
      <c r="H262" s="163">
        <f t="shared" ref="H262:H325" si="19">IFERROR(IF(D262&gt;0,+D262/B262*100,0),0)</f>
        <v>81.465996199424708</v>
      </c>
      <c r="I262" s="163">
        <f t="shared" ref="I262:I325" si="20">IFERROR(IF(E262&gt;0,+E262/B262*100,0),0)</f>
        <v>81.289028426243291</v>
      </c>
    </row>
    <row r="263" spans="1:9" x14ac:dyDescent="0.2">
      <c r="A263" s="170" t="s">
        <v>34</v>
      </c>
      <c r="B263" s="161">
        <v>79852530469</v>
      </c>
      <c r="C263" s="161">
        <v>77936765492.279999</v>
      </c>
      <c r="D263" s="161">
        <v>65052659437.019997</v>
      </c>
      <c r="E263" s="161">
        <v>64911346192.019997</v>
      </c>
      <c r="F263" s="173">
        <f t="shared" si="17"/>
        <v>1915764976.7200012</v>
      </c>
      <c r="G263" s="163">
        <f t="shared" si="18"/>
        <v>97.60087129929623</v>
      </c>
      <c r="H263" s="163">
        <f t="shared" si="19"/>
        <v>81.465996199424708</v>
      </c>
      <c r="I263" s="163">
        <f t="shared" si="20"/>
        <v>81.289028426243291</v>
      </c>
    </row>
    <row r="264" spans="1:9" x14ac:dyDescent="0.2">
      <c r="A264" s="171" t="s">
        <v>1357</v>
      </c>
      <c r="B264" s="160">
        <v>53886375261</v>
      </c>
      <c r="C264" s="160">
        <v>53178504902.860001</v>
      </c>
      <c r="D264" s="160">
        <v>49329802066.400002</v>
      </c>
      <c r="E264" s="160">
        <v>49298277380.400002</v>
      </c>
      <c r="F264" s="166">
        <f t="shared" si="17"/>
        <v>707870358.13999939</v>
      </c>
      <c r="G264" s="167">
        <f t="shared" si="18"/>
        <v>98.686364865494454</v>
      </c>
      <c r="H264" s="167">
        <f t="shared" si="19"/>
        <v>91.544108928221419</v>
      </c>
      <c r="I264" s="167">
        <f t="shared" si="20"/>
        <v>91.48560678209023</v>
      </c>
    </row>
    <row r="265" spans="1:9" x14ac:dyDescent="0.2">
      <c r="A265" s="171" t="s">
        <v>1358</v>
      </c>
      <c r="B265" s="160">
        <v>18554920345</v>
      </c>
      <c r="C265" s="160">
        <v>17352388002.66</v>
      </c>
      <c r="D265" s="160">
        <v>11787706815.99</v>
      </c>
      <c r="E265" s="160">
        <v>11677918256.99</v>
      </c>
      <c r="F265" s="166">
        <f t="shared" si="17"/>
        <v>1202532342.3400002</v>
      </c>
      <c r="G265" s="167">
        <f t="shared" si="18"/>
        <v>93.5190649165786</v>
      </c>
      <c r="H265" s="167">
        <f t="shared" si="19"/>
        <v>63.52873845220487</v>
      </c>
      <c r="I265" s="167">
        <f t="shared" si="20"/>
        <v>62.937043327900099</v>
      </c>
    </row>
    <row r="266" spans="1:9" x14ac:dyDescent="0.2">
      <c r="A266" s="171" t="s">
        <v>1359</v>
      </c>
      <c r="B266" s="160">
        <v>7411234863</v>
      </c>
      <c r="C266" s="160">
        <v>7405872586.7600002</v>
      </c>
      <c r="D266" s="160">
        <v>3935150554.6300001</v>
      </c>
      <c r="E266" s="160">
        <v>3935150554.6300001</v>
      </c>
      <c r="F266" s="166">
        <f t="shared" si="17"/>
        <v>5362276.2399997711</v>
      </c>
      <c r="G266" s="167">
        <f t="shared" si="18"/>
        <v>99.927646656203407</v>
      </c>
      <c r="H266" s="167">
        <f t="shared" si="19"/>
        <v>53.097096872154545</v>
      </c>
      <c r="I266" s="167">
        <f t="shared" si="20"/>
        <v>53.097096872154545</v>
      </c>
    </row>
    <row r="267" spans="1:9" x14ac:dyDescent="0.2">
      <c r="A267" s="172" t="s">
        <v>410</v>
      </c>
      <c r="B267" s="161">
        <v>126059244977</v>
      </c>
      <c r="C267" s="161">
        <v>120282673473.53</v>
      </c>
      <c r="D267" s="161">
        <v>119607940143.53</v>
      </c>
      <c r="E267" s="161">
        <v>119100726983.34</v>
      </c>
      <c r="F267" s="173">
        <f t="shared" si="17"/>
        <v>5776571503.4700012</v>
      </c>
      <c r="G267" s="163">
        <f t="shared" si="18"/>
        <v>95.417574090243079</v>
      </c>
      <c r="H267" s="163">
        <f t="shared" si="19"/>
        <v>94.882323121444159</v>
      </c>
      <c r="I267" s="163">
        <f t="shared" si="20"/>
        <v>94.479962183710043</v>
      </c>
    </row>
    <row r="268" spans="1:9" x14ac:dyDescent="0.2">
      <c r="A268" s="174" t="s">
        <v>152</v>
      </c>
      <c r="B268" s="161">
        <v>92642798000</v>
      </c>
      <c r="C268" s="161">
        <v>87011223935.399994</v>
      </c>
      <c r="D268" s="161">
        <v>87011223935.399994</v>
      </c>
      <c r="E268" s="161">
        <v>86504010775.209991</v>
      </c>
      <c r="F268" s="173">
        <f t="shared" si="17"/>
        <v>5631574064.6000061</v>
      </c>
      <c r="G268" s="163">
        <f t="shared" si="18"/>
        <v>93.921196049583898</v>
      </c>
      <c r="H268" s="163">
        <f t="shared" si="19"/>
        <v>93.921196049583898</v>
      </c>
      <c r="I268" s="163">
        <f t="shared" si="20"/>
        <v>93.373702697548055</v>
      </c>
    </row>
    <row r="269" spans="1:9" x14ac:dyDescent="0.2">
      <c r="A269" s="170" t="s">
        <v>95</v>
      </c>
      <c r="B269" s="161">
        <v>69831063116</v>
      </c>
      <c r="C269" s="161">
        <v>66807958325</v>
      </c>
      <c r="D269" s="161">
        <v>66807958325</v>
      </c>
      <c r="E269" s="161">
        <v>66807958325</v>
      </c>
      <c r="F269" s="173">
        <f t="shared" si="17"/>
        <v>3023104791</v>
      </c>
      <c r="G269" s="163">
        <f t="shared" si="18"/>
        <v>95.670830922367372</v>
      </c>
      <c r="H269" s="163">
        <f t="shared" si="19"/>
        <v>95.670830922367372</v>
      </c>
      <c r="I269" s="163">
        <f t="shared" si="20"/>
        <v>95.670830922367372</v>
      </c>
    </row>
    <row r="270" spans="1:9" x14ac:dyDescent="0.2">
      <c r="A270" s="171" t="s">
        <v>119</v>
      </c>
      <c r="B270" s="160">
        <v>47097825446</v>
      </c>
      <c r="C270" s="160">
        <v>45594077467</v>
      </c>
      <c r="D270" s="160">
        <v>45594077467</v>
      </c>
      <c r="E270" s="160">
        <v>45594077467</v>
      </c>
      <c r="F270" s="166">
        <f t="shared" si="17"/>
        <v>1503747979</v>
      </c>
      <c r="G270" s="167">
        <f t="shared" si="18"/>
        <v>96.807181722807741</v>
      </c>
      <c r="H270" s="167">
        <f t="shared" si="19"/>
        <v>96.807181722807741</v>
      </c>
      <c r="I270" s="167">
        <f t="shared" si="20"/>
        <v>96.807181722807741</v>
      </c>
    </row>
    <row r="271" spans="1:9" x14ac:dyDescent="0.2">
      <c r="A271" s="171" t="s">
        <v>120</v>
      </c>
      <c r="B271" s="160">
        <v>18141040329</v>
      </c>
      <c r="C271" s="160">
        <v>16978261724</v>
      </c>
      <c r="D271" s="160">
        <v>16978261724</v>
      </c>
      <c r="E271" s="160">
        <v>16978261724</v>
      </c>
      <c r="F271" s="166">
        <f t="shared" si="17"/>
        <v>1162778605</v>
      </c>
      <c r="G271" s="167">
        <f t="shared" si="18"/>
        <v>93.590342207986836</v>
      </c>
      <c r="H271" s="167">
        <f t="shared" si="19"/>
        <v>93.590342207986836</v>
      </c>
      <c r="I271" s="167">
        <f t="shared" si="20"/>
        <v>93.590342207986836</v>
      </c>
    </row>
    <row r="272" spans="1:9" x14ac:dyDescent="0.2">
      <c r="A272" s="171" t="s">
        <v>121</v>
      </c>
      <c r="B272" s="160">
        <v>4592197341</v>
      </c>
      <c r="C272" s="160">
        <v>4235619134</v>
      </c>
      <c r="D272" s="160">
        <v>4235619134</v>
      </c>
      <c r="E272" s="160">
        <v>4235619134</v>
      </c>
      <c r="F272" s="166">
        <f t="shared" si="17"/>
        <v>356578207</v>
      </c>
      <c r="G272" s="167">
        <f t="shared" si="18"/>
        <v>92.235128838728187</v>
      </c>
      <c r="H272" s="167">
        <f t="shared" si="19"/>
        <v>92.235128838728187</v>
      </c>
      <c r="I272" s="167">
        <f t="shared" si="20"/>
        <v>92.235128838728187</v>
      </c>
    </row>
    <row r="273" spans="1:9" x14ac:dyDescent="0.2">
      <c r="A273" s="171" t="s">
        <v>138</v>
      </c>
      <c r="B273" s="160">
        <v>0</v>
      </c>
      <c r="C273" s="160">
        <v>0</v>
      </c>
      <c r="D273" s="160">
        <v>0</v>
      </c>
      <c r="E273" s="160">
        <v>0</v>
      </c>
      <c r="F273" s="166">
        <f t="shared" si="17"/>
        <v>0</v>
      </c>
      <c r="G273" s="167">
        <f t="shared" si="18"/>
        <v>0</v>
      </c>
      <c r="H273" s="167">
        <f t="shared" si="19"/>
        <v>0</v>
      </c>
      <c r="I273" s="167">
        <f t="shared" si="20"/>
        <v>0</v>
      </c>
    </row>
    <row r="274" spans="1:9" ht="11.65" customHeight="1" x14ac:dyDescent="0.2">
      <c r="A274" s="170" t="s">
        <v>401</v>
      </c>
      <c r="B274" s="161">
        <v>22188500000</v>
      </c>
      <c r="C274" s="161">
        <v>19974913004.400002</v>
      </c>
      <c r="D274" s="161">
        <v>19974913004.400002</v>
      </c>
      <c r="E274" s="161">
        <v>19467699844.209999</v>
      </c>
      <c r="F274" s="173">
        <f t="shared" si="17"/>
        <v>2213586995.5999985</v>
      </c>
      <c r="G274" s="163">
        <f t="shared" si="18"/>
        <v>90.02371951416275</v>
      </c>
      <c r="H274" s="163">
        <f t="shared" si="19"/>
        <v>90.02371951416275</v>
      </c>
      <c r="I274" s="163">
        <f t="shared" si="20"/>
        <v>87.737791397390538</v>
      </c>
    </row>
    <row r="275" spans="1:9" x14ac:dyDescent="0.2">
      <c r="A275" s="171" t="s">
        <v>567</v>
      </c>
      <c r="B275" s="160">
        <v>22188500000</v>
      </c>
      <c r="C275" s="160">
        <v>19974913004.400002</v>
      </c>
      <c r="D275" s="160">
        <v>19974913004.400002</v>
      </c>
      <c r="E275" s="160">
        <v>19467699844.209999</v>
      </c>
      <c r="F275" s="166">
        <f t="shared" si="17"/>
        <v>2213586995.5999985</v>
      </c>
      <c r="G275" s="167">
        <f t="shared" si="18"/>
        <v>90.02371951416275</v>
      </c>
      <c r="H275" s="167">
        <f t="shared" si="19"/>
        <v>90.02371951416275</v>
      </c>
      <c r="I275" s="167">
        <f t="shared" si="20"/>
        <v>87.737791397390538</v>
      </c>
    </row>
    <row r="276" spans="1:9" x14ac:dyDescent="0.2">
      <c r="A276" s="170" t="s">
        <v>96</v>
      </c>
      <c r="B276" s="161">
        <v>434871884</v>
      </c>
      <c r="C276" s="161">
        <v>164956575</v>
      </c>
      <c r="D276" s="161">
        <v>164956575</v>
      </c>
      <c r="E276" s="161">
        <v>164956575</v>
      </c>
      <c r="F276" s="173">
        <f t="shared" si="17"/>
        <v>269915309</v>
      </c>
      <c r="G276" s="163">
        <f t="shared" si="18"/>
        <v>37.932223505164572</v>
      </c>
      <c r="H276" s="163">
        <f t="shared" si="19"/>
        <v>37.932223505164572</v>
      </c>
      <c r="I276" s="163">
        <f t="shared" si="20"/>
        <v>37.932223505164572</v>
      </c>
    </row>
    <row r="277" spans="1:9" x14ac:dyDescent="0.2">
      <c r="A277" s="171" t="s">
        <v>124</v>
      </c>
      <c r="B277" s="160">
        <v>328071884</v>
      </c>
      <c r="C277" s="160">
        <v>164956575</v>
      </c>
      <c r="D277" s="160">
        <v>164956575</v>
      </c>
      <c r="E277" s="160">
        <v>164956575</v>
      </c>
      <c r="F277" s="166">
        <f t="shared" si="17"/>
        <v>163115309</v>
      </c>
      <c r="G277" s="167">
        <f t="shared" si="18"/>
        <v>50.280619292569426</v>
      </c>
      <c r="H277" s="167">
        <f t="shared" si="19"/>
        <v>50.280619292569426</v>
      </c>
      <c r="I277" s="167">
        <f t="shared" si="20"/>
        <v>50.280619292569426</v>
      </c>
    </row>
    <row r="278" spans="1:9" x14ac:dyDescent="0.2">
      <c r="A278" s="171" t="s">
        <v>569</v>
      </c>
      <c r="B278" s="160">
        <v>106800000</v>
      </c>
      <c r="C278" s="160">
        <v>0</v>
      </c>
      <c r="D278" s="160">
        <v>0</v>
      </c>
      <c r="E278" s="160">
        <v>0</v>
      </c>
      <c r="F278" s="166">
        <f t="shared" si="17"/>
        <v>106800000</v>
      </c>
      <c r="G278" s="167">
        <f t="shared" si="18"/>
        <v>0</v>
      </c>
      <c r="H278" s="167">
        <f t="shared" si="19"/>
        <v>0</v>
      </c>
      <c r="I278" s="167">
        <f t="shared" si="20"/>
        <v>0</v>
      </c>
    </row>
    <row r="279" spans="1:9" x14ac:dyDescent="0.2">
      <c r="A279" s="170" t="s">
        <v>154</v>
      </c>
      <c r="B279" s="161">
        <v>188363000</v>
      </c>
      <c r="C279" s="161">
        <v>63396031</v>
      </c>
      <c r="D279" s="161">
        <v>63396031</v>
      </c>
      <c r="E279" s="161">
        <v>63396031</v>
      </c>
      <c r="F279" s="173">
        <f t="shared" si="17"/>
        <v>124966969</v>
      </c>
      <c r="G279" s="163">
        <f t="shared" si="18"/>
        <v>33.656307767449022</v>
      </c>
      <c r="H279" s="163">
        <f t="shared" si="19"/>
        <v>33.656307767449022</v>
      </c>
      <c r="I279" s="163">
        <f t="shared" si="20"/>
        <v>33.656307767449022</v>
      </c>
    </row>
    <row r="280" spans="1:9" x14ac:dyDescent="0.2">
      <c r="A280" s="171" t="s">
        <v>127</v>
      </c>
      <c r="B280" s="160">
        <v>28063000</v>
      </c>
      <c r="C280" s="160">
        <v>300000</v>
      </c>
      <c r="D280" s="160">
        <v>300000</v>
      </c>
      <c r="E280" s="160">
        <v>300000</v>
      </c>
      <c r="F280" s="166">
        <f t="shared" si="17"/>
        <v>27763000</v>
      </c>
      <c r="G280" s="167">
        <f t="shared" si="18"/>
        <v>1.0690232690731569</v>
      </c>
      <c r="H280" s="167">
        <f t="shared" si="19"/>
        <v>1.0690232690731569</v>
      </c>
      <c r="I280" s="167">
        <f t="shared" si="20"/>
        <v>1.0690232690731569</v>
      </c>
    </row>
    <row r="281" spans="1:9" x14ac:dyDescent="0.2">
      <c r="A281" s="171" t="s">
        <v>129</v>
      </c>
      <c r="B281" s="160">
        <v>160300000</v>
      </c>
      <c r="C281" s="160">
        <v>63096031</v>
      </c>
      <c r="D281" s="160">
        <v>63096031</v>
      </c>
      <c r="E281" s="160">
        <v>63096031</v>
      </c>
      <c r="F281" s="166">
        <f t="shared" si="17"/>
        <v>97203969</v>
      </c>
      <c r="G281" s="167">
        <f t="shared" si="18"/>
        <v>39.361217092950717</v>
      </c>
      <c r="H281" s="167">
        <f t="shared" si="19"/>
        <v>39.361217092950717</v>
      </c>
      <c r="I281" s="167">
        <f t="shared" si="20"/>
        <v>39.361217092950717</v>
      </c>
    </row>
    <row r="282" spans="1:9" x14ac:dyDescent="0.2">
      <c r="A282" s="172" t="s">
        <v>153</v>
      </c>
      <c r="B282" s="161">
        <v>33416446977</v>
      </c>
      <c r="C282" s="161">
        <v>33271449538.129997</v>
      </c>
      <c r="D282" s="161">
        <v>32596716208.129997</v>
      </c>
      <c r="E282" s="161">
        <v>32596716208.129997</v>
      </c>
      <c r="F282" s="173">
        <f t="shared" si="17"/>
        <v>144997438.87000275</v>
      </c>
      <c r="G282" s="163">
        <f t="shared" si="18"/>
        <v>99.566089599622003</v>
      </c>
      <c r="H282" s="163">
        <f t="shared" si="19"/>
        <v>97.546924215389481</v>
      </c>
      <c r="I282" s="163">
        <f t="shared" si="20"/>
        <v>97.546924215389481</v>
      </c>
    </row>
    <row r="283" spans="1:9" x14ac:dyDescent="0.2">
      <c r="A283" s="170" t="s">
        <v>34</v>
      </c>
      <c r="B283" s="161">
        <v>33416446977</v>
      </c>
      <c r="C283" s="161">
        <v>33271449538.129997</v>
      </c>
      <c r="D283" s="161">
        <v>32596716208.129997</v>
      </c>
      <c r="E283" s="161">
        <v>32596716208.129997</v>
      </c>
      <c r="F283" s="173">
        <f t="shared" si="17"/>
        <v>144997438.87000275</v>
      </c>
      <c r="G283" s="163">
        <f t="shared" si="18"/>
        <v>99.566089599622003</v>
      </c>
      <c r="H283" s="163">
        <f t="shared" si="19"/>
        <v>97.546924215389481</v>
      </c>
      <c r="I283" s="163">
        <f t="shared" si="20"/>
        <v>97.546924215389481</v>
      </c>
    </row>
    <row r="284" spans="1:9" x14ac:dyDescent="0.2">
      <c r="A284" s="171" t="s">
        <v>1358</v>
      </c>
      <c r="B284" s="160">
        <v>13480550329</v>
      </c>
      <c r="C284" s="160">
        <v>13414825831.129999</v>
      </c>
      <c r="D284" s="160">
        <v>13056597428.129999</v>
      </c>
      <c r="E284" s="160">
        <v>13056597428.129999</v>
      </c>
      <c r="F284" s="166">
        <f t="shared" si="17"/>
        <v>65724497.870000839</v>
      </c>
      <c r="G284" s="167">
        <f t="shared" si="18"/>
        <v>99.512449445564471</v>
      </c>
      <c r="H284" s="167">
        <f t="shared" si="19"/>
        <v>96.855077199942102</v>
      </c>
      <c r="I284" s="167">
        <f t="shared" si="20"/>
        <v>96.855077199942102</v>
      </c>
    </row>
    <row r="285" spans="1:9" x14ac:dyDescent="0.2">
      <c r="A285" s="171" t="s">
        <v>1360</v>
      </c>
      <c r="B285" s="160">
        <v>19935896648</v>
      </c>
      <c r="C285" s="160">
        <v>19856623707</v>
      </c>
      <c r="D285" s="160">
        <v>19540118780</v>
      </c>
      <c r="E285" s="160">
        <v>19540118780</v>
      </c>
      <c r="F285" s="166">
        <f t="shared" si="17"/>
        <v>79272941</v>
      </c>
      <c r="G285" s="167">
        <f t="shared" si="18"/>
        <v>99.60236079470269</v>
      </c>
      <c r="H285" s="167">
        <f t="shared" si="19"/>
        <v>98.014747593308243</v>
      </c>
      <c r="I285" s="167">
        <f t="shared" si="20"/>
        <v>98.014747593308243</v>
      </c>
    </row>
    <row r="286" spans="1:9" x14ac:dyDescent="0.2">
      <c r="A286" s="172" t="s">
        <v>411</v>
      </c>
      <c r="B286" s="161">
        <v>93957272102</v>
      </c>
      <c r="C286" s="161">
        <v>91483753157.649994</v>
      </c>
      <c r="D286" s="161">
        <v>91232948030.669998</v>
      </c>
      <c r="E286" s="161">
        <v>90341817740.569992</v>
      </c>
      <c r="F286" s="173">
        <f t="shared" si="17"/>
        <v>2473518944.3500061</v>
      </c>
      <c r="G286" s="163">
        <f t="shared" si="18"/>
        <v>97.367400213934744</v>
      </c>
      <c r="H286" s="163">
        <f t="shared" si="19"/>
        <v>97.100464913059128</v>
      </c>
      <c r="I286" s="163">
        <f t="shared" si="20"/>
        <v>96.152022849806585</v>
      </c>
    </row>
    <row r="287" spans="1:9" x14ac:dyDescent="0.2">
      <c r="A287" s="174" t="s">
        <v>152</v>
      </c>
      <c r="B287" s="161">
        <v>62344926722</v>
      </c>
      <c r="C287" s="161">
        <v>61610111513.589996</v>
      </c>
      <c r="D287" s="161">
        <v>61477384755.610001</v>
      </c>
      <c r="E287" s="161">
        <v>60752303109.479996</v>
      </c>
      <c r="F287" s="173">
        <f t="shared" si="17"/>
        <v>734815208.41000366</v>
      </c>
      <c r="G287" s="163">
        <f t="shared" si="18"/>
        <v>98.821371285451036</v>
      </c>
      <c r="H287" s="163">
        <f t="shared" si="19"/>
        <v>98.608480253319684</v>
      </c>
      <c r="I287" s="163">
        <f t="shared" si="20"/>
        <v>97.445463975566753</v>
      </c>
    </row>
    <row r="288" spans="1:9" x14ac:dyDescent="0.2">
      <c r="A288" s="170" t="s">
        <v>95</v>
      </c>
      <c r="B288" s="161">
        <v>40258060000</v>
      </c>
      <c r="C288" s="161">
        <v>40134807278</v>
      </c>
      <c r="D288" s="161">
        <v>40134807278</v>
      </c>
      <c r="E288" s="161">
        <v>39721192061</v>
      </c>
      <c r="F288" s="173">
        <f t="shared" si="17"/>
        <v>123252722</v>
      </c>
      <c r="G288" s="163">
        <f t="shared" si="18"/>
        <v>99.693843364533706</v>
      </c>
      <c r="H288" s="163">
        <f t="shared" si="19"/>
        <v>99.693843364533706</v>
      </c>
      <c r="I288" s="163">
        <f t="shared" si="20"/>
        <v>98.666433655769808</v>
      </c>
    </row>
    <row r="289" spans="1:9" x14ac:dyDescent="0.2">
      <c r="A289" s="171" t="s">
        <v>119</v>
      </c>
      <c r="B289" s="160">
        <v>27281767000</v>
      </c>
      <c r="C289" s="160">
        <v>27279519206</v>
      </c>
      <c r="D289" s="160">
        <v>27279519206</v>
      </c>
      <c r="E289" s="160">
        <v>26865903989</v>
      </c>
      <c r="F289" s="166">
        <f t="shared" si="17"/>
        <v>2247794</v>
      </c>
      <c r="G289" s="167">
        <f t="shared" si="18"/>
        <v>99.991760819597943</v>
      </c>
      <c r="H289" s="167">
        <f t="shared" si="19"/>
        <v>99.991760819597943</v>
      </c>
      <c r="I289" s="167">
        <f t="shared" si="20"/>
        <v>98.475674207612727</v>
      </c>
    </row>
    <row r="290" spans="1:9" x14ac:dyDescent="0.2">
      <c r="A290" s="171" t="s">
        <v>120</v>
      </c>
      <c r="B290" s="160">
        <v>10218933000</v>
      </c>
      <c r="C290" s="160">
        <v>10216543188</v>
      </c>
      <c r="D290" s="160">
        <v>10216543188</v>
      </c>
      <c r="E290" s="160">
        <v>10216543188</v>
      </c>
      <c r="F290" s="166">
        <f t="shared" si="17"/>
        <v>2389812</v>
      </c>
      <c r="G290" s="167">
        <f t="shared" si="18"/>
        <v>99.976613879355114</v>
      </c>
      <c r="H290" s="167">
        <f t="shared" si="19"/>
        <v>99.976613879355114</v>
      </c>
      <c r="I290" s="167">
        <f t="shared" si="20"/>
        <v>99.976613879355114</v>
      </c>
    </row>
    <row r="291" spans="1:9" x14ac:dyDescent="0.2">
      <c r="A291" s="171" t="s">
        <v>121</v>
      </c>
      <c r="B291" s="160">
        <v>2757360000</v>
      </c>
      <c r="C291" s="160">
        <v>2638744884</v>
      </c>
      <c r="D291" s="160">
        <v>2638744884</v>
      </c>
      <c r="E291" s="160">
        <v>2638744884</v>
      </c>
      <c r="F291" s="166">
        <f t="shared" si="17"/>
        <v>118615116</v>
      </c>
      <c r="G291" s="167">
        <f t="shared" si="18"/>
        <v>95.698236138915476</v>
      </c>
      <c r="H291" s="167">
        <f t="shared" si="19"/>
        <v>95.698236138915476</v>
      </c>
      <c r="I291" s="167">
        <f t="shared" si="20"/>
        <v>95.698236138915476</v>
      </c>
    </row>
    <row r="292" spans="1:9" x14ac:dyDescent="0.2">
      <c r="A292" s="170" t="s">
        <v>401</v>
      </c>
      <c r="B292" s="161">
        <v>21383650722</v>
      </c>
      <c r="C292" s="161">
        <v>21135890263.59</v>
      </c>
      <c r="D292" s="161">
        <v>21003163505.610001</v>
      </c>
      <c r="E292" s="161">
        <v>20691697076.48</v>
      </c>
      <c r="F292" s="173">
        <f t="shared" si="17"/>
        <v>247760458.40999985</v>
      </c>
      <c r="G292" s="163">
        <f t="shared" si="18"/>
        <v>98.841355661710764</v>
      </c>
      <c r="H292" s="163">
        <f t="shared" si="19"/>
        <v>98.220662966597445</v>
      </c>
      <c r="I292" s="163">
        <f t="shared" si="20"/>
        <v>96.76409957066825</v>
      </c>
    </row>
    <row r="293" spans="1:9" x14ac:dyDescent="0.2">
      <c r="A293" s="171" t="s">
        <v>567</v>
      </c>
      <c r="B293" s="160">
        <v>21383650722</v>
      </c>
      <c r="C293" s="160">
        <v>21135890263.59</v>
      </c>
      <c r="D293" s="160">
        <v>21003163505.610001</v>
      </c>
      <c r="E293" s="160">
        <v>20691697076.48</v>
      </c>
      <c r="F293" s="166">
        <f t="shared" si="17"/>
        <v>247760458.40999985</v>
      </c>
      <c r="G293" s="167">
        <f t="shared" si="18"/>
        <v>98.841355661710764</v>
      </c>
      <c r="H293" s="167">
        <f t="shared" si="19"/>
        <v>98.220662966597445</v>
      </c>
      <c r="I293" s="167">
        <f t="shared" si="20"/>
        <v>96.76409957066825</v>
      </c>
    </row>
    <row r="294" spans="1:9" x14ac:dyDescent="0.2">
      <c r="A294" s="170" t="s">
        <v>96</v>
      </c>
      <c r="B294" s="161">
        <v>284031000</v>
      </c>
      <c r="C294" s="161">
        <v>68767091</v>
      </c>
      <c r="D294" s="161">
        <v>68767091</v>
      </c>
      <c r="E294" s="161">
        <v>68767091</v>
      </c>
      <c r="F294" s="173">
        <f t="shared" si="17"/>
        <v>215263909</v>
      </c>
      <c r="G294" s="163">
        <f t="shared" si="18"/>
        <v>24.211121673338472</v>
      </c>
      <c r="H294" s="163">
        <f t="shared" si="19"/>
        <v>24.211121673338472</v>
      </c>
      <c r="I294" s="163">
        <f t="shared" si="20"/>
        <v>24.211121673338472</v>
      </c>
    </row>
    <row r="295" spans="1:9" x14ac:dyDescent="0.2">
      <c r="A295" s="171" t="s">
        <v>124</v>
      </c>
      <c r="B295" s="160">
        <v>124031000</v>
      </c>
      <c r="C295" s="160">
        <v>68767091</v>
      </c>
      <c r="D295" s="160">
        <v>68767091</v>
      </c>
      <c r="E295" s="160">
        <v>68767091</v>
      </c>
      <c r="F295" s="166">
        <f t="shared" si="17"/>
        <v>55263909</v>
      </c>
      <c r="G295" s="167">
        <f t="shared" si="18"/>
        <v>55.443470583966914</v>
      </c>
      <c r="H295" s="167">
        <f t="shared" si="19"/>
        <v>55.443470583966914</v>
      </c>
      <c r="I295" s="167">
        <f t="shared" si="20"/>
        <v>55.443470583966914</v>
      </c>
    </row>
    <row r="296" spans="1:9" x14ac:dyDescent="0.2">
      <c r="A296" s="171" t="s">
        <v>569</v>
      </c>
      <c r="B296" s="160">
        <v>160000000</v>
      </c>
      <c r="C296" s="160">
        <v>0</v>
      </c>
      <c r="D296" s="160">
        <v>0</v>
      </c>
      <c r="E296" s="160">
        <v>0</v>
      </c>
      <c r="F296" s="166">
        <f t="shared" si="17"/>
        <v>160000000</v>
      </c>
      <c r="G296" s="167">
        <f t="shared" si="18"/>
        <v>0</v>
      </c>
      <c r="H296" s="167">
        <f t="shared" si="19"/>
        <v>0</v>
      </c>
      <c r="I296" s="167">
        <f t="shared" si="20"/>
        <v>0</v>
      </c>
    </row>
    <row r="297" spans="1:9" x14ac:dyDescent="0.2">
      <c r="A297" s="170" t="s">
        <v>154</v>
      </c>
      <c r="B297" s="161">
        <v>419185000</v>
      </c>
      <c r="C297" s="161">
        <v>270646881</v>
      </c>
      <c r="D297" s="161">
        <v>270646881</v>
      </c>
      <c r="E297" s="161">
        <v>270646881</v>
      </c>
      <c r="F297" s="173">
        <f t="shared" si="17"/>
        <v>148538119</v>
      </c>
      <c r="G297" s="163">
        <f t="shared" si="18"/>
        <v>64.565020456361751</v>
      </c>
      <c r="H297" s="163">
        <f t="shared" si="19"/>
        <v>64.565020456361751</v>
      </c>
      <c r="I297" s="163">
        <f t="shared" si="20"/>
        <v>64.565020456361751</v>
      </c>
    </row>
    <row r="298" spans="1:9" x14ac:dyDescent="0.2">
      <c r="A298" s="171" t="s">
        <v>127</v>
      </c>
      <c r="B298" s="160">
        <v>174985000</v>
      </c>
      <c r="C298" s="160">
        <v>87504925</v>
      </c>
      <c r="D298" s="160">
        <v>87504925</v>
      </c>
      <c r="E298" s="160">
        <v>87504925</v>
      </c>
      <c r="F298" s="166">
        <f t="shared" si="17"/>
        <v>87480075</v>
      </c>
      <c r="G298" s="167">
        <f t="shared" si="18"/>
        <v>50.007100608623603</v>
      </c>
      <c r="H298" s="167">
        <f t="shared" si="19"/>
        <v>50.007100608623603</v>
      </c>
      <c r="I298" s="167">
        <f t="shared" si="20"/>
        <v>50.007100608623603</v>
      </c>
    </row>
    <row r="299" spans="1:9" x14ac:dyDescent="0.2">
      <c r="A299" s="171" t="s">
        <v>129</v>
      </c>
      <c r="B299" s="160">
        <v>244200000</v>
      </c>
      <c r="C299" s="160">
        <v>183141956</v>
      </c>
      <c r="D299" s="160">
        <v>183141956</v>
      </c>
      <c r="E299" s="160">
        <v>183141956</v>
      </c>
      <c r="F299" s="166">
        <f t="shared" si="17"/>
        <v>61058044</v>
      </c>
      <c r="G299" s="167">
        <f t="shared" si="18"/>
        <v>74.996705978705975</v>
      </c>
      <c r="H299" s="167">
        <f t="shared" si="19"/>
        <v>74.996705978705975</v>
      </c>
      <c r="I299" s="167">
        <f t="shared" si="20"/>
        <v>74.996705978705975</v>
      </c>
    </row>
    <row r="300" spans="1:9" x14ac:dyDescent="0.2">
      <c r="A300" s="172" t="s">
        <v>153</v>
      </c>
      <c r="B300" s="161">
        <v>31612345380</v>
      </c>
      <c r="C300" s="161">
        <v>29873641644.060001</v>
      </c>
      <c r="D300" s="161">
        <v>29755563275.060001</v>
      </c>
      <c r="E300" s="161">
        <v>29589514631.09</v>
      </c>
      <c r="F300" s="173">
        <f t="shared" si="17"/>
        <v>1738703735.9399986</v>
      </c>
      <c r="G300" s="163">
        <f t="shared" si="18"/>
        <v>94.499921739308803</v>
      </c>
      <c r="H300" s="163">
        <f t="shared" si="19"/>
        <v>94.126401940063843</v>
      </c>
      <c r="I300" s="163">
        <f t="shared" si="20"/>
        <v>93.601136756560393</v>
      </c>
    </row>
    <row r="301" spans="1:9" x14ac:dyDescent="0.2">
      <c r="A301" s="170" t="s">
        <v>34</v>
      </c>
      <c r="B301" s="161">
        <v>31612345380</v>
      </c>
      <c r="C301" s="161">
        <v>29873641644.060001</v>
      </c>
      <c r="D301" s="161">
        <v>29755563275.060001</v>
      </c>
      <c r="E301" s="161">
        <v>29589514631.09</v>
      </c>
      <c r="F301" s="173">
        <f t="shared" si="17"/>
        <v>1738703735.9399986</v>
      </c>
      <c r="G301" s="163">
        <f>IFERROR(IF(C301&gt;0,+C301/B301*100,0),0)</f>
        <v>94.499921739308803</v>
      </c>
      <c r="H301" s="163">
        <f t="shared" si="19"/>
        <v>94.126401940063843</v>
      </c>
      <c r="I301" s="163">
        <f t="shared" si="20"/>
        <v>93.601136756560393</v>
      </c>
    </row>
    <row r="302" spans="1:9" x14ac:dyDescent="0.2">
      <c r="A302" s="171" t="s">
        <v>1358</v>
      </c>
      <c r="B302" s="160">
        <v>9719848254</v>
      </c>
      <c r="C302" s="160">
        <v>9604579336.8600006</v>
      </c>
      <c r="D302" s="160">
        <v>9569820144.8600006</v>
      </c>
      <c r="E302" s="160">
        <v>9411442423.8899994</v>
      </c>
      <c r="F302" s="166">
        <f t="shared" si="17"/>
        <v>115268917.13999939</v>
      </c>
      <c r="G302" s="167">
        <f t="shared" si="18"/>
        <v>98.814087276593412</v>
      </c>
      <c r="H302" s="167">
        <f t="shared" si="19"/>
        <v>98.456476837709289</v>
      </c>
      <c r="I302" s="167">
        <f t="shared" si="20"/>
        <v>96.827050978053251</v>
      </c>
    </row>
    <row r="303" spans="1:9" x14ac:dyDescent="0.2">
      <c r="A303" s="171" t="s">
        <v>1361</v>
      </c>
      <c r="B303" s="160">
        <v>3805082648</v>
      </c>
      <c r="C303" s="160">
        <v>3805082648</v>
      </c>
      <c r="D303" s="160">
        <v>3805082648</v>
      </c>
      <c r="E303" s="160">
        <v>3805082648</v>
      </c>
      <c r="F303" s="166">
        <f t="shared" si="17"/>
        <v>0</v>
      </c>
      <c r="G303" s="167">
        <f t="shared" si="18"/>
        <v>100</v>
      </c>
      <c r="H303" s="167">
        <f t="shared" si="19"/>
        <v>100</v>
      </c>
      <c r="I303" s="167">
        <f t="shared" si="20"/>
        <v>100</v>
      </c>
    </row>
    <row r="304" spans="1:9" x14ac:dyDescent="0.2">
      <c r="A304" s="171" t="s">
        <v>1362</v>
      </c>
      <c r="B304" s="160">
        <v>18087414478</v>
      </c>
      <c r="C304" s="160">
        <v>16463979659.200001</v>
      </c>
      <c r="D304" s="160">
        <v>16380660482.200001</v>
      </c>
      <c r="E304" s="160">
        <v>16372989559.200001</v>
      </c>
      <c r="F304" s="166">
        <f t="shared" si="17"/>
        <v>1623434818.7999992</v>
      </c>
      <c r="G304" s="167">
        <f t="shared" si="18"/>
        <v>91.024505902849697</v>
      </c>
      <c r="H304" s="167">
        <f t="shared" si="19"/>
        <v>90.563858655000416</v>
      </c>
      <c r="I304" s="167">
        <f t="shared" si="20"/>
        <v>90.521448375690838</v>
      </c>
    </row>
    <row r="305" spans="1:9" x14ac:dyDescent="0.2">
      <c r="A305" s="172" t="s">
        <v>412</v>
      </c>
      <c r="B305" s="161">
        <v>273351559454</v>
      </c>
      <c r="C305" s="161">
        <v>242160252316.98001</v>
      </c>
      <c r="D305" s="161">
        <v>220978952296.45999</v>
      </c>
      <c r="E305" s="161">
        <v>216555779507.85999</v>
      </c>
      <c r="F305" s="173">
        <f t="shared" si="17"/>
        <v>31191307137.019989</v>
      </c>
      <c r="G305" s="163">
        <f t="shared" si="18"/>
        <v>88.589307044992765</v>
      </c>
      <c r="H305" s="163">
        <f t="shared" si="19"/>
        <v>80.840567633069114</v>
      </c>
      <c r="I305" s="163">
        <f t="shared" si="20"/>
        <v>79.222441584168948</v>
      </c>
    </row>
    <row r="306" spans="1:9" x14ac:dyDescent="0.2">
      <c r="A306" s="174" t="s">
        <v>152</v>
      </c>
      <c r="B306" s="161">
        <v>94262862000</v>
      </c>
      <c r="C306" s="161">
        <v>93368973295</v>
      </c>
      <c r="D306" s="161">
        <v>93368973295</v>
      </c>
      <c r="E306" s="161">
        <v>93368973295</v>
      </c>
      <c r="F306" s="173">
        <f t="shared" si="17"/>
        <v>893888705</v>
      </c>
      <c r="G306" s="163">
        <f t="shared" si="18"/>
        <v>99.051706381459113</v>
      </c>
      <c r="H306" s="163">
        <f t="shared" si="19"/>
        <v>99.051706381459113</v>
      </c>
      <c r="I306" s="163">
        <f t="shared" si="20"/>
        <v>99.051706381459113</v>
      </c>
    </row>
    <row r="307" spans="1:9" x14ac:dyDescent="0.2">
      <c r="A307" s="170" t="s">
        <v>96</v>
      </c>
      <c r="B307" s="161">
        <v>92742798000</v>
      </c>
      <c r="C307" s="161">
        <v>92662011740</v>
      </c>
      <c r="D307" s="161">
        <v>92662011740</v>
      </c>
      <c r="E307" s="161">
        <v>92662011740</v>
      </c>
      <c r="F307" s="173">
        <f t="shared" si="17"/>
        <v>80786260</v>
      </c>
      <c r="G307" s="163">
        <f t="shared" si="18"/>
        <v>99.912892147161656</v>
      </c>
      <c r="H307" s="163">
        <f t="shared" si="19"/>
        <v>99.912892147161656</v>
      </c>
      <c r="I307" s="163">
        <f t="shared" si="20"/>
        <v>99.912892147161656</v>
      </c>
    </row>
    <row r="308" spans="1:9" x14ac:dyDescent="0.2">
      <c r="A308" s="171" t="s">
        <v>302</v>
      </c>
      <c r="B308" s="160">
        <v>92642798000</v>
      </c>
      <c r="C308" s="160">
        <v>92642798000</v>
      </c>
      <c r="D308" s="160">
        <v>92642798000</v>
      </c>
      <c r="E308" s="160">
        <v>92642798000</v>
      </c>
      <c r="F308" s="166">
        <f t="shared" si="17"/>
        <v>0</v>
      </c>
      <c r="G308" s="167">
        <f t="shared" si="18"/>
        <v>100</v>
      </c>
      <c r="H308" s="167">
        <f t="shared" si="19"/>
        <v>100</v>
      </c>
      <c r="I308" s="167">
        <f t="shared" si="20"/>
        <v>100</v>
      </c>
    </row>
    <row r="309" spans="1:9" x14ac:dyDescent="0.2">
      <c r="A309" s="171" t="s">
        <v>569</v>
      </c>
      <c r="B309" s="160">
        <v>100000000</v>
      </c>
      <c r="C309" s="160">
        <v>19213740</v>
      </c>
      <c r="D309" s="160">
        <v>19213740</v>
      </c>
      <c r="E309" s="160">
        <v>19213740</v>
      </c>
      <c r="F309" s="166">
        <f t="shared" si="17"/>
        <v>80786260</v>
      </c>
      <c r="G309" s="167">
        <f t="shared" si="18"/>
        <v>19.213740000000001</v>
      </c>
      <c r="H309" s="167">
        <f t="shared" si="19"/>
        <v>19.213740000000001</v>
      </c>
      <c r="I309" s="167">
        <f t="shared" si="20"/>
        <v>19.213740000000001</v>
      </c>
    </row>
    <row r="310" spans="1:9" x14ac:dyDescent="0.2">
      <c r="A310" s="170" t="s">
        <v>154</v>
      </c>
      <c r="B310" s="161">
        <v>1520064000</v>
      </c>
      <c r="C310" s="161">
        <v>706961555</v>
      </c>
      <c r="D310" s="161">
        <v>706961555</v>
      </c>
      <c r="E310" s="161">
        <v>706961555</v>
      </c>
      <c r="F310" s="173">
        <f t="shared" si="17"/>
        <v>813102445</v>
      </c>
      <c r="G310" s="163">
        <f t="shared" si="18"/>
        <v>46.508670358616477</v>
      </c>
      <c r="H310" s="163">
        <f t="shared" si="19"/>
        <v>46.508670358616477</v>
      </c>
      <c r="I310" s="163">
        <f t="shared" si="20"/>
        <v>46.508670358616477</v>
      </c>
    </row>
    <row r="311" spans="1:9" x14ac:dyDescent="0.2">
      <c r="A311" s="171" t="s">
        <v>129</v>
      </c>
      <c r="B311" s="160">
        <v>1520064000</v>
      </c>
      <c r="C311" s="160">
        <v>706961555</v>
      </c>
      <c r="D311" s="160">
        <v>706961555</v>
      </c>
      <c r="E311" s="160">
        <v>706961555</v>
      </c>
      <c r="F311" s="166">
        <f t="shared" si="17"/>
        <v>813102445</v>
      </c>
      <c r="G311" s="167">
        <f t="shared" si="18"/>
        <v>46.508670358616477</v>
      </c>
      <c r="H311" s="167">
        <f t="shared" si="19"/>
        <v>46.508670358616477</v>
      </c>
      <c r="I311" s="167">
        <f t="shared" si="20"/>
        <v>46.508670358616477</v>
      </c>
    </row>
    <row r="312" spans="1:9" x14ac:dyDescent="0.2">
      <c r="A312" s="172" t="s">
        <v>153</v>
      </c>
      <c r="B312" s="161">
        <v>179088697454</v>
      </c>
      <c r="C312" s="161">
        <v>148791279021.98001</v>
      </c>
      <c r="D312" s="161">
        <v>127609979001.45999</v>
      </c>
      <c r="E312" s="161">
        <v>123186806212.86</v>
      </c>
      <c r="F312" s="173">
        <f t="shared" si="17"/>
        <v>30297418432.019989</v>
      </c>
      <c r="G312" s="163">
        <f t="shared" si="18"/>
        <v>83.082450839868301</v>
      </c>
      <c r="H312" s="163">
        <f t="shared" si="19"/>
        <v>71.255182943210244</v>
      </c>
      <c r="I312" s="163">
        <f t="shared" si="20"/>
        <v>68.785360530360251</v>
      </c>
    </row>
    <row r="313" spans="1:9" x14ac:dyDescent="0.2">
      <c r="A313" s="170" t="s">
        <v>34</v>
      </c>
      <c r="B313" s="161">
        <v>179088697454</v>
      </c>
      <c r="C313" s="161">
        <v>148791279021.98001</v>
      </c>
      <c r="D313" s="161">
        <v>127609979001.45999</v>
      </c>
      <c r="E313" s="161">
        <v>123186806212.86</v>
      </c>
      <c r="F313" s="173">
        <f t="shared" ref="F313:F375" si="21">+B313-C313</f>
        <v>30297418432.019989</v>
      </c>
      <c r="G313" s="163">
        <f t="shared" si="18"/>
        <v>83.082450839868301</v>
      </c>
      <c r="H313" s="163">
        <f t="shared" si="19"/>
        <v>71.255182943210244</v>
      </c>
      <c r="I313" s="163">
        <f t="shared" si="20"/>
        <v>68.785360530360251</v>
      </c>
    </row>
    <row r="314" spans="1:9" x14ac:dyDescent="0.2">
      <c r="A314" s="171" t="s">
        <v>1363</v>
      </c>
      <c r="B314" s="160">
        <v>70978302363</v>
      </c>
      <c r="C314" s="160">
        <v>64558426195.360001</v>
      </c>
      <c r="D314" s="160">
        <v>64542191629.360001</v>
      </c>
      <c r="E314" s="160">
        <v>64522966032.360001</v>
      </c>
      <c r="F314" s="166">
        <f t="shared" si="21"/>
        <v>6419876167.6399994</v>
      </c>
      <c r="G314" s="167">
        <f t="shared" si="18"/>
        <v>90.95515678184691</v>
      </c>
      <c r="H314" s="167">
        <f t="shared" si="19"/>
        <v>90.932284206060345</v>
      </c>
      <c r="I314" s="167">
        <f t="shared" si="20"/>
        <v>90.905197622752567</v>
      </c>
    </row>
    <row r="315" spans="1:9" x14ac:dyDescent="0.2">
      <c r="A315" s="171" t="s">
        <v>1364</v>
      </c>
      <c r="B315" s="160">
        <v>11839129296</v>
      </c>
      <c r="C315" s="160">
        <v>6882521979.4300003</v>
      </c>
      <c r="D315" s="160">
        <v>5225860567.6700001</v>
      </c>
      <c r="E315" s="160">
        <v>5225860567.6700001</v>
      </c>
      <c r="F315" s="166">
        <f t="shared" si="21"/>
        <v>4956607316.5699997</v>
      </c>
      <c r="G315" s="167">
        <f t="shared" si="18"/>
        <v>58.133683714015582</v>
      </c>
      <c r="H315" s="167">
        <f t="shared" si="19"/>
        <v>44.140581938197293</v>
      </c>
      <c r="I315" s="167">
        <f t="shared" si="20"/>
        <v>44.140581938197293</v>
      </c>
    </row>
    <row r="316" spans="1:9" x14ac:dyDescent="0.2">
      <c r="A316" s="171" t="s">
        <v>1365</v>
      </c>
      <c r="B316" s="160">
        <v>3215410000</v>
      </c>
      <c r="C316" s="160">
        <v>3215410000</v>
      </c>
      <c r="D316" s="160">
        <v>1045613000</v>
      </c>
      <c r="E316" s="160">
        <v>1045613000</v>
      </c>
      <c r="F316" s="166">
        <f t="shared" si="21"/>
        <v>0</v>
      </c>
      <c r="G316" s="167">
        <f t="shared" si="18"/>
        <v>100</v>
      </c>
      <c r="H316" s="167">
        <f t="shared" si="19"/>
        <v>32.518807865870912</v>
      </c>
      <c r="I316" s="167">
        <f t="shared" si="20"/>
        <v>32.518807865870912</v>
      </c>
    </row>
    <row r="317" spans="1:9" x14ac:dyDescent="0.2">
      <c r="A317" s="171" t="s">
        <v>1366</v>
      </c>
      <c r="B317" s="160">
        <v>150000000</v>
      </c>
      <c r="C317" s="160">
        <v>134183028</v>
      </c>
      <c r="D317" s="160">
        <v>126333333</v>
      </c>
      <c r="E317" s="160">
        <v>126333333</v>
      </c>
      <c r="F317" s="166">
        <f t="shared" si="21"/>
        <v>15816972</v>
      </c>
      <c r="G317" s="167">
        <f t="shared" si="18"/>
        <v>89.455352000000005</v>
      </c>
      <c r="H317" s="167">
        <f t="shared" si="19"/>
        <v>84.222222000000002</v>
      </c>
      <c r="I317" s="167">
        <f t="shared" si="20"/>
        <v>84.222222000000002</v>
      </c>
    </row>
    <row r="318" spans="1:9" x14ac:dyDescent="0.2">
      <c r="A318" s="171" t="s">
        <v>1367</v>
      </c>
      <c r="B318" s="160">
        <v>62334940158</v>
      </c>
      <c r="C318" s="160">
        <v>51116764874.389999</v>
      </c>
      <c r="D318" s="160">
        <v>35963642697.43</v>
      </c>
      <c r="E318" s="160">
        <v>33495070600</v>
      </c>
      <c r="F318" s="166">
        <f t="shared" si="21"/>
        <v>11218175283.610001</v>
      </c>
      <c r="G318" s="167">
        <f t="shared" si="18"/>
        <v>82.003391267922353</v>
      </c>
      <c r="H318" s="167">
        <f t="shared" si="19"/>
        <v>57.694196234524597</v>
      </c>
      <c r="I318" s="167">
        <f t="shared" si="20"/>
        <v>53.734022227502329</v>
      </c>
    </row>
    <row r="319" spans="1:9" x14ac:dyDescent="0.2">
      <c r="A319" s="171" t="s">
        <v>1368</v>
      </c>
      <c r="B319" s="160">
        <v>24570915637</v>
      </c>
      <c r="C319" s="160">
        <v>17826106593.099998</v>
      </c>
      <c r="D319" s="160">
        <v>17821088630.099998</v>
      </c>
      <c r="E319" s="160">
        <v>16145552507.139999</v>
      </c>
      <c r="F319" s="166">
        <f t="shared" si="21"/>
        <v>6744809043.9000015</v>
      </c>
      <c r="G319" s="167">
        <f t="shared" si="18"/>
        <v>72.549622718400613</v>
      </c>
      <c r="H319" s="167">
        <f t="shared" si="19"/>
        <v>72.529200349636923</v>
      </c>
      <c r="I319" s="167">
        <f t="shared" si="20"/>
        <v>65.71001563664683</v>
      </c>
    </row>
    <row r="320" spans="1:9" x14ac:dyDescent="0.2">
      <c r="A320" s="171" t="s">
        <v>1369</v>
      </c>
      <c r="B320" s="160">
        <v>6000000000</v>
      </c>
      <c r="C320" s="160">
        <v>5057866351.6999998</v>
      </c>
      <c r="D320" s="160">
        <v>2885249143.9000001</v>
      </c>
      <c r="E320" s="160">
        <v>2625410172.6900001</v>
      </c>
      <c r="F320" s="166">
        <f t="shared" si="21"/>
        <v>942133648.30000019</v>
      </c>
      <c r="G320" s="167">
        <f t="shared" si="18"/>
        <v>84.297772528333326</v>
      </c>
      <c r="H320" s="167">
        <f t="shared" si="19"/>
        <v>48.087485731666668</v>
      </c>
      <c r="I320" s="167">
        <f t="shared" si="20"/>
        <v>43.756836211500001</v>
      </c>
    </row>
    <row r="321" spans="1:9" x14ac:dyDescent="0.2">
      <c r="A321" s="172" t="s">
        <v>413</v>
      </c>
      <c r="B321" s="161">
        <v>9912225906</v>
      </c>
      <c r="C321" s="161">
        <v>9722241385</v>
      </c>
      <c r="D321" s="161">
        <v>9722241385</v>
      </c>
      <c r="E321" s="161">
        <v>9722241385</v>
      </c>
      <c r="F321" s="173">
        <f t="shared" si="21"/>
        <v>189984521</v>
      </c>
      <c r="G321" s="163">
        <f t="shared" si="18"/>
        <v>98.083331405058075</v>
      </c>
      <c r="H321" s="163">
        <f t="shared" si="19"/>
        <v>98.083331405058075</v>
      </c>
      <c r="I321" s="163">
        <f t="shared" si="20"/>
        <v>98.083331405058075</v>
      </c>
    </row>
    <row r="322" spans="1:9" x14ac:dyDescent="0.2">
      <c r="A322" s="174" t="s">
        <v>152</v>
      </c>
      <c r="B322" s="161">
        <v>5034302685</v>
      </c>
      <c r="C322" s="161">
        <v>5021048224</v>
      </c>
      <c r="D322" s="161">
        <v>5021048224</v>
      </c>
      <c r="E322" s="161">
        <v>5021048224</v>
      </c>
      <c r="F322" s="173">
        <f t="shared" si="21"/>
        <v>13254461</v>
      </c>
      <c r="G322" s="163">
        <f t="shared" si="18"/>
        <v>99.736717042471597</v>
      </c>
      <c r="H322" s="163">
        <f t="shared" si="19"/>
        <v>99.736717042471597</v>
      </c>
      <c r="I322" s="163">
        <f t="shared" si="20"/>
        <v>99.736717042471597</v>
      </c>
    </row>
    <row r="323" spans="1:9" x14ac:dyDescent="0.2">
      <c r="A323" s="170" t="s">
        <v>95</v>
      </c>
      <c r="B323" s="161">
        <v>3149989920</v>
      </c>
      <c r="C323" s="161">
        <v>3149989920</v>
      </c>
      <c r="D323" s="161">
        <v>3149989920</v>
      </c>
      <c r="E323" s="161">
        <v>3149989920</v>
      </c>
      <c r="F323" s="173">
        <f t="shared" si="21"/>
        <v>0</v>
      </c>
      <c r="G323" s="163">
        <f t="shared" si="18"/>
        <v>100</v>
      </c>
      <c r="H323" s="163">
        <f t="shared" si="19"/>
        <v>100</v>
      </c>
      <c r="I323" s="163">
        <f t="shared" si="20"/>
        <v>100</v>
      </c>
    </row>
    <row r="324" spans="1:9" x14ac:dyDescent="0.2">
      <c r="A324" s="171" t="s">
        <v>119</v>
      </c>
      <c r="B324" s="160">
        <v>2037952260</v>
      </c>
      <c r="C324" s="160">
        <v>2037952260</v>
      </c>
      <c r="D324" s="160">
        <v>2037952260</v>
      </c>
      <c r="E324" s="160">
        <v>2037952260</v>
      </c>
      <c r="F324" s="166">
        <f t="shared" si="21"/>
        <v>0</v>
      </c>
      <c r="G324" s="167">
        <f t="shared" si="18"/>
        <v>100</v>
      </c>
      <c r="H324" s="167">
        <f t="shared" si="19"/>
        <v>100</v>
      </c>
      <c r="I324" s="167">
        <f t="shared" si="20"/>
        <v>100</v>
      </c>
    </row>
    <row r="325" spans="1:9" x14ac:dyDescent="0.2">
      <c r="A325" s="171" t="s">
        <v>120</v>
      </c>
      <c r="B325" s="160">
        <v>799338816</v>
      </c>
      <c r="C325" s="160">
        <v>799338816</v>
      </c>
      <c r="D325" s="160">
        <v>799338816</v>
      </c>
      <c r="E325" s="160">
        <v>799338816</v>
      </c>
      <c r="F325" s="166">
        <f t="shared" si="21"/>
        <v>0</v>
      </c>
      <c r="G325" s="167">
        <f t="shared" si="18"/>
        <v>100</v>
      </c>
      <c r="H325" s="167">
        <f t="shared" si="19"/>
        <v>100</v>
      </c>
      <c r="I325" s="167">
        <f t="shared" si="20"/>
        <v>100</v>
      </c>
    </row>
    <row r="326" spans="1:9" x14ac:dyDescent="0.2">
      <c r="A326" s="171" t="s">
        <v>121</v>
      </c>
      <c r="B326" s="160">
        <v>312698844</v>
      </c>
      <c r="C326" s="160">
        <v>312698844</v>
      </c>
      <c r="D326" s="160">
        <v>312698844</v>
      </c>
      <c r="E326" s="160">
        <v>312698844</v>
      </c>
      <c r="F326" s="166">
        <f t="shared" si="21"/>
        <v>0</v>
      </c>
      <c r="G326" s="167">
        <f t="shared" ref="G326:G389" si="22">IFERROR(IF(C326&gt;0,+C326/B326*100,0),0)</f>
        <v>100</v>
      </c>
      <c r="H326" s="167">
        <f t="shared" ref="H326:H389" si="23">IFERROR(IF(D326&gt;0,+D326/B326*100,0),0)</f>
        <v>100</v>
      </c>
      <c r="I326" s="167">
        <f t="shared" ref="I326:I389" si="24">IFERROR(IF(E326&gt;0,+E326/B326*100,0),0)</f>
        <v>100</v>
      </c>
    </row>
    <row r="327" spans="1:9" x14ac:dyDescent="0.2">
      <c r="A327" s="170" t="s">
        <v>401</v>
      </c>
      <c r="B327" s="161">
        <v>744853000</v>
      </c>
      <c r="C327" s="161">
        <v>744852948</v>
      </c>
      <c r="D327" s="161">
        <v>744852948</v>
      </c>
      <c r="E327" s="161">
        <v>744852948</v>
      </c>
      <c r="F327" s="173">
        <f t="shared" si="21"/>
        <v>52</v>
      </c>
      <c r="G327" s="163">
        <f t="shared" si="22"/>
        <v>99.999993018756712</v>
      </c>
      <c r="H327" s="163">
        <f t="shared" si="23"/>
        <v>99.999993018756712</v>
      </c>
      <c r="I327" s="163">
        <f t="shared" si="24"/>
        <v>99.999993018756712</v>
      </c>
    </row>
    <row r="328" spans="1:9" x14ac:dyDescent="0.2">
      <c r="A328" s="171" t="s">
        <v>567</v>
      </c>
      <c r="B328" s="160">
        <v>744853000</v>
      </c>
      <c r="C328" s="160">
        <v>744852948</v>
      </c>
      <c r="D328" s="160">
        <v>744852948</v>
      </c>
      <c r="E328" s="160">
        <v>744852948</v>
      </c>
      <c r="F328" s="166">
        <f t="shared" si="21"/>
        <v>52</v>
      </c>
      <c r="G328" s="167">
        <f t="shared" si="22"/>
        <v>99.999993018756712</v>
      </c>
      <c r="H328" s="167">
        <f t="shared" si="23"/>
        <v>99.999993018756712</v>
      </c>
      <c r="I328" s="167">
        <f t="shared" si="24"/>
        <v>99.999993018756712</v>
      </c>
    </row>
    <row r="329" spans="1:9" x14ac:dyDescent="0.2">
      <c r="A329" s="170" t="s">
        <v>96</v>
      </c>
      <c r="B329" s="161">
        <v>645274374</v>
      </c>
      <c r="C329" s="161">
        <v>639577804</v>
      </c>
      <c r="D329" s="161">
        <v>639577804</v>
      </c>
      <c r="E329" s="161">
        <v>639577804</v>
      </c>
      <c r="F329" s="173">
        <f t="shared" si="21"/>
        <v>5696570</v>
      </c>
      <c r="G329" s="163">
        <f t="shared" si="22"/>
        <v>99.117186389304834</v>
      </c>
      <c r="H329" s="163">
        <f t="shared" si="23"/>
        <v>99.117186389304834</v>
      </c>
      <c r="I329" s="163">
        <f t="shared" si="24"/>
        <v>99.117186389304834</v>
      </c>
    </row>
    <row r="330" spans="1:9" x14ac:dyDescent="0.2">
      <c r="A330" s="171" t="s">
        <v>123</v>
      </c>
      <c r="B330" s="160">
        <v>388495000</v>
      </c>
      <c r="C330" s="160">
        <v>388495000</v>
      </c>
      <c r="D330" s="160">
        <v>388495000</v>
      </c>
      <c r="E330" s="160">
        <v>388495000</v>
      </c>
      <c r="F330" s="166">
        <f t="shared" si="21"/>
        <v>0</v>
      </c>
      <c r="G330" s="167">
        <f t="shared" si="22"/>
        <v>100</v>
      </c>
      <c r="H330" s="167">
        <f t="shared" si="23"/>
        <v>100</v>
      </c>
      <c r="I330" s="167">
        <f t="shared" si="24"/>
        <v>100</v>
      </c>
    </row>
    <row r="331" spans="1:9" x14ac:dyDescent="0.2">
      <c r="A331" s="171" t="s">
        <v>124</v>
      </c>
      <c r="B331" s="160">
        <v>14213000</v>
      </c>
      <c r="C331" s="160">
        <v>14213000</v>
      </c>
      <c r="D331" s="160">
        <v>14213000</v>
      </c>
      <c r="E331" s="160">
        <v>14213000</v>
      </c>
      <c r="F331" s="166">
        <f t="shared" si="21"/>
        <v>0</v>
      </c>
      <c r="G331" s="167">
        <f t="shared" si="22"/>
        <v>100</v>
      </c>
      <c r="H331" s="167">
        <f t="shared" si="23"/>
        <v>100</v>
      </c>
      <c r="I331" s="167">
        <f t="shared" si="24"/>
        <v>100</v>
      </c>
    </row>
    <row r="332" spans="1:9" x14ac:dyDescent="0.2">
      <c r="A332" s="171" t="s">
        <v>569</v>
      </c>
      <c r="B332" s="160">
        <v>242566374</v>
      </c>
      <c r="C332" s="160">
        <v>236869804</v>
      </c>
      <c r="D332" s="160">
        <v>236869804</v>
      </c>
      <c r="E332" s="160">
        <v>236869804</v>
      </c>
      <c r="F332" s="166">
        <f t="shared" si="21"/>
        <v>5696570</v>
      </c>
      <c r="G332" s="167">
        <f t="shared" si="22"/>
        <v>97.651541759040356</v>
      </c>
      <c r="H332" s="167">
        <f t="shared" si="23"/>
        <v>97.651541759040356</v>
      </c>
      <c r="I332" s="167">
        <f t="shared" si="24"/>
        <v>97.651541759040356</v>
      </c>
    </row>
    <row r="333" spans="1:9" x14ac:dyDescent="0.2">
      <c r="A333" s="170" t="s">
        <v>154</v>
      </c>
      <c r="B333" s="161">
        <v>494185391</v>
      </c>
      <c r="C333" s="161">
        <v>486627552</v>
      </c>
      <c r="D333" s="161">
        <v>486627552</v>
      </c>
      <c r="E333" s="161">
        <v>486627552</v>
      </c>
      <c r="F333" s="173">
        <f t="shared" si="21"/>
        <v>7557839</v>
      </c>
      <c r="G333" s="163">
        <f t="shared" si="22"/>
        <v>98.470647020805998</v>
      </c>
      <c r="H333" s="163">
        <f t="shared" si="23"/>
        <v>98.470647020805998</v>
      </c>
      <c r="I333" s="163">
        <f t="shared" si="24"/>
        <v>98.470647020805998</v>
      </c>
    </row>
    <row r="334" spans="1:9" x14ac:dyDescent="0.2">
      <c r="A334" s="171" t="s">
        <v>127</v>
      </c>
      <c r="B334" s="160">
        <v>449186613</v>
      </c>
      <c r="C334" s="160">
        <v>441628774</v>
      </c>
      <c r="D334" s="160">
        <v>441628774</v>
      </c>
      <c r="E334" s="160">
        <v>441628774</v>
      </c>
      <c r="F334" s="166">
        <f t="shared" si="21"/>
        <v>7557839</v>
      </c>
      <c r="G334" s="167">
        <f t="shared" si="22"/>
        <v>98.317438948252899</v>
      </c>
      <c r="H334" s="167">
        <f t="shared" si="23"/>
        <v>98.317438948252899</v>
      </c>
      <c r="I334" s="167">
        <f t="shared" si="24"/>
        <v>98.317438948252899</v>
      </c>
    </row>
    <row r="335" spans="1:9" x14ac:dyDescent="0.2">
      <c r="A335" s="171" t="s">
        <v>129</v>
      </c>
      <c r="B335" s="160">
        <v>44998778</v>
      </c>
      <c r="C335" s="160">
        <v>44998778</v>
      </c>
      <c r="D335" s="160">
        <v>44998778</v>
      </c>
      <c r="E335" s="160">
        <v>44998778</v>
      </c>
      <c r="F335" s="166">
        <f t="shared" si="21"/>
        <v>0</v>
      </c>
      <c r="G335" s="167">
        <f t="shared" si="22"/>
        <v>100</v>
      </c>
      <c r="H335" s="167">
        <f t="shared" si="23"/>
        <v>100</v>
      </c>
      <c r="I335" s="167">
        <f t="shared" si="24"/>
        <v>100</v>
      </c>
    </row>
    <row r="336" spans="1:9" x14ac:dyDescent="0.2">
      <c r="A336" s="172" t="s">
        <v>153</v>
      </c>
      <c r="B336" s="161">
        <v>4877923221</v>
      </c>
      <c r="C336" s="161">
        <v>4701193161</v>
      </c>
      <c r="D336" s="161">
        <v>4701193161</v>
      </c>
      <c r="E336" s="161">
        <v>4701193161</v>
      </c>
      <c r="F336" s="173">
        <f t="shared" si="21"/>
        <v>176730060</v>
      </c>
      <c r="G336" s="163">
        <f t="shared" si="22"/>
        <v>96.376940513553848</v>
      </c>
      <c r="H336" s="163">
        <f t="shared" si="23"/>
        <v>96.376940513553848</v>
      </c>
      <c r="I336" s="163">
        <f t="shared" si="24"/>
        <v>96.376940513553848</v>
      </c>
    </row>
    <row r="337" spans="1:9" x14ac:dyDescent="0.2">
      <c r="A337" s="170" t="s">
        <v>34</v>
      </c>
      <c r="B337" s="161">
        <v>4877923221</v>
      </c>
      <c r="C337" s="161">
        <v>4701193161</v>
      </c>
      <c r="D337" s="161">
        <v>4701193161</v>
      </c>
      <c r="E337" s="161">
        <v>4701193161</v>
      </c>
      <c r="F337" s="173">
        <f t="shared" si="21"/>
        <v>176730060</v>
      </c>
      <c r="G337" s="163">
        <f t="shared" si="22"/>
        <v>96.376940513553848</v>
      </c>
      <c r="H337" s="163">
        <f t="shared" si="23"/>
        <v>96.376940513553848</v>
      </c>
      <c r="I337" s="163">
        <f t="shared" si="24"/>
        <v>96.376940513553848</v>
      </c>
    </row>
    <row r="338" spans="1:9" x14ac:dyDescent="0.2">
      <c r="A338" s="171" t="s">
        <v>1370</v>
      </c>
      <c r="B338" s="160">
        <v>3555502554</v>
      </c>
      <c r="C338" s="160">
        <v>3386400839</v>
      </c>
      <c r="D338" s="160">
        <v>3386400839</v>
      </c>
      <c r="E338" s="160">
        <v>3386400839</v>
      </c>
      <c r="F338" s="166">
        <f t="shared" si="21"/>
        <v>169101715</v>
      </c>
      <c r="G338" s="167">
        <f t="shared" si="22"/>
        <v>95.243943368575074</v>
      </c>
      <c r="H338" s="167">
        <f t="shared" si="23"/>
        <v>95.243943368575074</v>
      </c>
      <c r="I338" s="167">
        <f t="shared" si="24"/>
        <v>95.243943368575074</v>
      </c>
    </row>
    <row r="339" spans="1:9" x14ac:dyDescent="0.2">
      <c r="A339" s="171" t="s">
        <v>1671</v>
      </c>
      <c r="B339" s="160">
        <v>1322420667</v>
      </c>
      <c r="C339" s="160">
        <v>1314792322</v>
      </c>
      <c r="D339" s="160">
        <v>1314792322</v>
      </c>
      <c r="E339" s="160">
        <v>1314792322</v>
      </c>
      <c r="F339" s="166">
        <f t="shared" si="21"/>
        <v>7628345</v>
      </c>
      <c r="G339" s="167">
        <f t="shared" si="22"/>
        <v>99.423152920219749</v>
      </c>
      <c r="H339" s="167">
        <f t="shared" si="23"/>
        <v>99.423152920219749</v>
      </c>
      <c r="I339" s="167">
        <f t="shared" si="24"/>
        <v>99.423152920219749</v>
      </c>
    </row>
    <row r="340" spans="1:9" x14ac:dyDescent="0.2">
      <c r="A340" s="172" t="s">
        <v>414</v>
      </c>
      <c r="B340" s="161">
        <v>6563098800</v>
      </c>
      <c r="C340" s="161">
        <v>6470257423</v>
      </c>
      <c r="D340" s="161">
        <v>6470257423</v>
      </c>
      <c r="E340" s="161">
        <v>6470257423</v>
      </c>
      <c r="F340" s="173">
        <f t="shared" si="21"/>
        <v>92841377</v>
      </c>
      <c r="G340" s="163">
        <f t="shared" si="22"/>
        <v>98.585403331121569</v>
      </c>
      <c r="H340" s="163">
        <f t="shared" si="23"/>
        <v>98.585403331121569</v>
      </c>
      <c r="I340" s="163">
        <f t="shared" si="24"/>
        <v>98.585403331121569</v>
      </c>
    </row>
    <row r="341" spans="1:9" x14ac:dyDescent="0.2">
      <c r="A341" s="174" t="s">
        <v>152</v>
      </c>
      <c r="B341" s="161">
        <v>6563098800</v>
      </c>
      <c r="C341" s="161">
        <v>6470257423</v>
      </c>
      <c r="D341" s="161">
        <v>6470257423</v>
      </c>
      <c r="E341" s="161">
        <v>6470257423</v>
      </c>
      <c r="F341" s="173">
        <f t="shared" si="21"/>
        <v>92841377</v>
      </c>
      <c r="G341" s="163">
        <f t="shared" si="22"/>
        <v>98.585403331121569</v>
      </c>
      <c r="H341" s="163">
        <f t="shared" si="23"/>
        <v>98.585403331121569</v>
      </c>
      <c r="I341" s="163">
        <f t="shared" si="24"/>
        <v>98.585403331121569</v>
      </c>
    </row>
    <row r="342" spans="1:9" x14ac:dyDescent="0.2">
      <c r="A342" s="170" t="s">
        <v>95</v>
      </c>
      <c r="B342" s="161">
        <v>5942729200</v>
      </c>
      <c r="C342" s="161">
        <v>5919399109</v>
      </c>
      <c r="D342" s="161">
        <v>5919399109</v>
      </c>
      <c r="E342" s="161">
        <v>5919399109</v>
      </c>
      <c r="F342" s="173">
        <f t="shared" si="21"/>
        <v>23330091</v>
      </c>
      <c r="G342" s="163">
        <f t="shared" si="22"/>
        <v>99.607417901525793</v>
      </c>
      <c r="H342" s="163">
        <f t="shared" si="23"/>
        <v>99.607417901525793</v>
      </c>
      <c r="I342" s="163">
        <f t="shared" si="24"/>
        <v>99.607417901525793</v>
      </c>
    </row>
    <row r="343" spans="1:9" x14ac:dyDescent="0.2">
      <c r="A343" s="171" t="s">
        <v>119</v>
      </c>
      <c r="B343" s="160">
        <v>4549548400</v>
      </c>
      <c r="C343" s="160">
        <v>4526702487</v>
      </c>
      <c r="D343" s="160">
        <v>4526702487</v>
      </c>
      <c r="E343" s="160">
        <v>4526702487</v>
      </c>
      <c r="F343" s="166">
        <f t="shared" si="21"/>
        <v>22845913</v>
      </c>
      <c r="G343" s="167">
        <f t="shared" si="22"/>
        <v>99.497842181434976</v>
      </c>
      <c r="H343" s="167">
        <f t="shared" si="23"/>
        <v>99.497842181434976</v>
      </c>
      <c r="I343" s="167">
        <f t="shared" si="24"/>
        <v>99.497842181434976</v>
      </c>
    </row>
    <row r="344" spans="1:9" x14ac:dyDescent="0.2">
      <c r="A344" s="171" t="s">
        <v>120</v>
      </c>
      <c r="B344" s="160">
        <v>1200145000</v>
      </c>
      <c r="C344" s="160">
        <v>1199660822</v>
      </c>
      <c r="D344" s="160">
        <v>1199660822</v>
      </c>
      <c r="E344" s="160">
        <v>1199660822</v>
      </c>
      <c r="F344" s="166">
        <f t="shared" si="21"/>
        <v>484178</v>
      </c>
      <c r="G344" s="167">
        <f t="shared" si="22"/>
        <v>99.959656708147776</v>
      </c>
      <c r="H344" s="167">
        <f t="shared" si="23"/>
        <v>99.959656708147776</v>
      </c>
      <c r="I344" s="167">
        <f t="shared" si="24"/>
        <v>99.959656708147776</v>
      </c>
    </row>
    <row r="345" spans="1:9" ht="11.25" customHeight="1" x14ac:dyDescent="0.2">
      <c r="A345" s="171" t="s">
        <v>121</v>
      </c>
      <c r="B345" s="160">
        <v>193035800</v>
      </c>
      <c r="C345" s="160">
        <v>193035800</v>
      </c>
      <c r="D345" s="160">
        <v>193035800</v>
      </c>
      <c r="E345" s="160">
        <v>193035800</v>
      </c>
      <c r="F345" s="166">
        <f t="shared" si="21"/>
        <v>0</v>
      </c>
      <c r="G345" s="167">
        <f t="shared" si="22"/>
        <v>100</v>
      </c>
      <c r="H345" s="167">
        <f t="shared" si="23"/>
        <v>100</v>
      </c>
      <c r="I345" s="167">
        <f t="shared" si="24"/>
        <v>100</v>
      </c>
    </row>
    <row r="346" spans="1:9" x14ac:dyDescent="0.2">
      <c r="A346" s="170" t="s">
        <v>401</v>
      </c>
      <c r="B346" s="161">
        <v>246837200</v>
      </c>
      <c r="C346" s="161">
        <v>246837200</v>
      </c>
      <c r="D346" s="161">
        <v>246837200</v>
      </c>
      <c r="E346" s="161">
        <v>246837200</v>
      </c>
      <c r="F346" s="173">
        <f t="shared" si="21"/>
        <v>0</v>
      </c>
      <c r="G346" s="163">
        <f t="shared" si="22"/>
        <v>100</v>
      </c>
      <c r="H346" s="163">
        <f t="shared" si="23"/>
        <v>100</v>
      </c>
      <c r="I346" s="163">
        <f t="shared" si="24"/>
        <v>100</v>
      </c>
    </row>
    <row r="347" spans="1:9" x14ac:dyDescent="0.2">
      <c r="A347" s="171" t="s">
        <v>567</v>
      </c>
      <c r="B347" s="160">
        <v>246837200</v>
      </c>
      <c r="C347" s="160">
        <v>246837200</v>
      </c>
      <c r="D347" s="160">
        <v>246837200</v>
      </c>
      <c r="E347" s="160">
        <v>246837200</v>
      </c>
      <c r="F347" s="166">
        <f t="shared" si="21"/>
        <v>0</v>
      </c>
      <c r="G347" s="167">
        <f t="shared" si="22"/>
        <v>100</v>
      </c>
      <c r="H347" s="167">
        <f t="shared" si="23"/>
        <v>100</v>
      </c>
      <c r="I347" s="167">
        <f t="shared" si="24"/>
        <v>100</v>
      </c>
    </row>
    <row r="348" spans="1:9" x14ac:dyDescent="0.2">
      <c r="A348" s="170" t="s">
        <v>96</v>
      </c>
      <c r="B348" s="161">
        <v>356057200</v>
      </c>
      <c r="C348" s="161">
        <v>289822514</v>
      </c>
      <c r="D348" s="161">
        <v>289822514</v>
      </c>
      <c r="E348" s="161">
        <v>289822514</v>
      </c>
      <c r="F348" s="173">
        <f t="shared" si="21"/>
        <v>66234686</v>
      </c>
      <c r="G348" s="163">
        <f t="shared" si="22"/>
        <v>81.397740026040751</v>
      </c>
      <c r="H348" s="163">
        <f t="shared" si="23"/>
        <v>81.397740026040751</v>
      </c>
      <c r="I348" s="163">
        <f t="shared" si="24"/>
        <v>81.397740026040751</v>
      </c>
    </row>
    <row r="349" spans="1:9" x14ac:dyDescent="0.2">
      <c r="A349" s="171" t="s">
        <v>132</v>
      </c>
      <c r="B349" s="160">
        <v>356057200</v>
      </c>
      <c r="C349" s="160">
        <v>289822514</v>
      </c>
      <c r="D349" s="160">
        <v>289822514</v>
      </c>
      <c r="E349" s="160">
        <v>289822514</v>
      </c>
      <c r="F349" s="166">
        <f t="shared" si="21"/>
        <v>66234686</v>
      </c>
      <c r="G349" s="167">
        <f t="shared" si="22"/>
        <v>81.397740026040751</v>
      </c>
      <c r="H349" s="167">
        <f t="shared" si="23"/>
        <v>81.397740026040751</v>
      </c>
      <c r="I349" s="167">
        <f t="shared" si="24"/>
        <v>81.397740026040751</v>
      </c>
    </row>
    <row r="350" spans="1:9" x14ac:dyDescent="0.2">
      <c r="A350" s="170" t="s">
        <v>154</v>
      </c>
      <c r="B350" s="161">
        <v>17475200</v>
      </c>
      <c r="C350" s="161">
        <v>14198600</v>
      </c>
      <c r="D350" s="161">
        <v>14198600</v>
      </c>
      <c r="E350" s="161">
        <v>14198600</v>
      </c>
      <c r="F350" s="173">
        <f t="shared" si="21"/>
        <v>3276600</v>
      </c>
      <c r="G350" s="163">
        <f t="shared" si="22"/>
        <v>81.25</v>
      </c>
      <c r="H350" s="163">
        <f t="shared" si="23"/>
        <v>81.25</v>
      </c>
      <c r="I350" s="163">
        <f t="shared" si="24"/>
        <v>81.25</v>
      </c>
    </row>
    <row r="351" spans="1:9" x14ac:dyDescent="0.2">
      <c r="A351" s="171" t="s">
        <v>127</v>
      </c>
      <c r="B351" s="160">
        <v>3276600</v>
      </c>
      <c r="C351" s="160">
        <v>0</v>
      </c>
      <c r="D351" s="160">
        <v>0</v>
      </c>
      <c r="E351" s="160">
        <v>0</v>
      </c>
      <c r="F351" s="166">
        <f t="shared" si="21"/>
        <v>3276600</v>
      </c>
      <c r="G351" s="167">
        <f t="shared" si="22"/>
        <v>0</v>
      </c>
      <c r="H351" s="167">
        <f t="shared" si="23"/>
        <v>0</v>
      </c>
      <c r="I351" s="167">
        <f t="shared" si="24"/>
        <v>0</v>
      </c>
    </row>
    <row r="352" spans="1:9" x14ac:dyDescent="0.2">
      <c r="A352" s="171" t="s">
        <v>129</v>
      </c>
      <c r="B352" s="160">
        <v>14198600</v>
      </c>
      <c r="C352" s="160">
        <v>14198600</v>
      </c>
      <c r="D352" s="160">
        <v>14198600</v>
      </c>
      <c r="E352" s="160">
        <v>14198600</v>
      </c>
      <c r="F352" s="166">
        <f t="shared" si="21"/>
        <v>0</v>
      </c>
      <c r="G352" s="167">
        <f t="shared" si="22"/>
        <v>100</v>
      </c>
      <c r="H352" s="167">
        <f t="shared" si="23"/>
        <v>100</v>
      </c>
      <c r="I352" s="167">
        <f t="shared" si="24"/>
        <v>100</v>
      </c>
    </row>
    <row r="353" spans="1:9" x14ac:dyDescent="0.2">
      <c r="A353" s="172" t="s">
        <v>415</v>
      </c>
      <c r="B353" s="161">
        <v>11972913518</v>
      </c>
      <c r="C353" s="161">
        <v>11782324085</v>
      </c>
      <c r="D353" s="161">
        <v>8067573605.8000002</v>
      </c>
      <c r="E353" s="161">
        <v>7327960630.8000002</v>
      </c>
      <c r="F353" s="173">
        <f t="shared" si="21"/>
        <v>190589433</v>
      </c>
      <c r="G353" s="163">
        <f t="shared" si="22"/>
        <v>98.408161616523245</v>
      </c>
      <c r="H353" s="163">
        <f t="shared" si="23"/>
        <v>67.381874876747943</v>
      </c>
      <c r="I353" s="163">
        <f t="shared" si="24"/>
        <v>61.204489782567897</v>
      </c>
    </row>
    <row r="354" spans="1:9" x14ac:dyDescent="0.2">
      <c r="A354" s="174" t="s">
        <v>152</v>
      </c>
      <c r="B354" s="161">
        <v>6371931094</v>
      </c>
      <c r="C354" s="161">
        <v>6181341711</v>
      </c>
      <c r="D354" s="161">
        <v>6149927564.8000002</v>
      </c>
      <c r="E354" s="161">
        <v>6126465903.8000002</v>
      </c>
      <c r="F354" s="173">
        <f t="shared" si="21"/>
        <v>190589383</v>
      </c>
      <c r="G354" s="163">
        <f t="shared" si="22"/>
        <v>97.008922723921714</v>
      </c>
      <c r="H354" s="163">
        <f t="shared" si="23"/>
        <v>96.515914470433543</v>
      </c>
      <c r="I354" s="163">
        <f t="shared" si="24"/>
        <v>96.147711163557034</v>
      </c>
    </row>
    <row r="355" spans="1:9" x14ac:dyDescent="0.2">
      <c r="A355" s="170" t="s">
        <v>95</v>
      </c>
      <c r="B355" s="161">
        <v>6039116407</v>
      </c>
      <c r="C355" s="161">
        <v>5848527024</v>
      </c>
      <c r="D355" s="161">
        <v>5842217143.8000002</v>
      </c>
      <c r="E355" s="161">
        <v>5819426843.8000002</v>
      </c>
      <c r="F355" s="173">
        <f t="shared" si="21"/>
        <v>190589383</v>
      </c>
      <c r="G355" s="163">
        <f t="shared" si="22"/>
        <v>96.844084959530079</v>
      </c>
      <c r="H355" s="163">
        <f t="shared" si="23"/>
        <v>96.739601459382826</v>
      </c>
      <c r="I355" s="163">
        <f t="shared" si="24"/>
        <v>96.362223404977669</v>
      </c>
    </row>
    <row r="356" spans="1:9" x14ac:dyDescent="0.2">
      <c r="A356" s="171" t="s">
        <v>119</v>
      </c>
      <c r="B356" s="160">
        <v>4086068868</v>
      </c>
      <c r="C356" s="160">
        <v>3968300621</v>
      </c>
      <c r="D356" s="160">
        <v>3961990740.8000002</v>
      </c>
      <c r="E356" s="160">
        <v>3961990740.8000002</v>
      </c>
      <c r="F356" s="166">
        <f t="shared" si="21"/>
        <v>117768247</v>
      </c>
      <c r="G356" s="167">
        <f t="shared" si="22"/>
        <v>97.117810521445179</v>
      </c>
      <c r="H356" s="167">
        <f t="shared" si="23"/>
        <v>96.963386296013852</v>
      </c>
      <c r="I356" s="167">
        <f t="shared" si="24"/>
        <v>96.963386296013852</v>
      </c>
    </row>
    <row r="357" spans="1:9" x14ac:dyDescent="0.2">
      <c r="A357" s="171" t="s">
        <v>120</v>
      </c>
      <c r="B357" s="160">
        <v>1372514701</v>
      </c>
      <c r="C357" s="160">
        <v>1335321149</v>
      </c>
      <c r="D357" s="160">
        <v>1335321149</v>
      </c>
      <c r="E357" s="160">
        <v>1312530849</v>
      </c>
      <c r="F357" s="166">
        <f t="shared" si="21"/>
        <v>37193552</v>
      </c>
      <c r="G357" s="167">
        <f t="shared" si="22"/>
        <v>97.290116311839782</v>
      </c>
      <c r="H357" s="167">
        <f t="shared" si="23"/>
        <v>97.290116311839782</v>
      </c>
      <c r="I357" s="167">
        <f t="shared" si="24"/>
        <v>95.62963865113457</v>
      </c>
    </row>
    <row r="358" spans="1:9" x14ac:dyDescent="0.2">
      <c r="A358" s="171" t="s">
        <v>121</v>
      </c>
      <c r="B358" s="160">
        <v>580532838</v>
      </c>
      <c r="C358" s="160">
        <v>544905254</v>
      </c>
      <c r="D358" s="160">
        <v>544905254</v>
      </c>
      <c r="E358" s="160">
        <v>544905254</v>
      </c>
      <c r="F358" s="166">
        <f t="shared" si="21"/>
        <v>35627584</v>
      </c>
      <c r="G358" s="167">
        <f t="shared" si="22"/>
        <v>93.862951125600233</v>
      </c>
      <c r="H358" s="167">
        <f t="shared" si="23"/>
        <v>93.862951125600233</v>
      </c>
      <c r="I358" s="167">
        <f t="shared" si="24"/>
        <v>93.862951125600233</v>
      </c>
    </row>
    <row r="359" spans="1:9" x14ac:dyDescent="0.2">
      <c r="A359" s="170" t="s">
        <v>401</v>
      </c>
      <c r="B359" s="161">
        <v>283729011</v>
      </c>
      <c r="C359" s="161">
        <v>283729011</v>
      </c>
      <c r="D359" s="161">
        <v>258624745</v>
      </c>
      <c r="E359" s="161">
        <v>257953384</v>
      </c>
      <c r="F359" s="173">
        <f t="shared" si="21"/>
        <v>0</v>
      </c>
      <c r="G359" s="163">
        <f t="shared" si="22"/>
        <v>100</v>
      </c>
      <c r="H359" s="163">
        <f t="shared" si="23"/>
        <v>91.152027100957966</v>
      </c>
      <c r="I359" s="163">
        <f t="shared" si="24"/>
        <v>90.91540660253456</v>
      </c>
    </row>
    <row r="360" spans="1:9" x14ac:dyDescent="0.2">
      <c r="A360" s="171" t="s">
        <v>567</v>
      </c>
      <c r="B360" s="160">
        <v>283729011</v>
      </c>
      <c r="C360" s="160">
        <v>283729011</v>
      </c>
      <c r="D360" s="160">
        <v>258624745</v>
      </c>
      <c r="E360" s="160">
        <v>257953384</v>
      </c>
      <c r="F360" s="166">
        <f t="shared" si="21"/>
        <v>0</v>
      </c>
      <c r="G360" s="167">
        <f t="shared" si="22"/>
        <v>100</v>
      </c>
      <c r="H360" s="167">
        <f t="shared" si="23"/>
        <v>91.152027100957966</v>
      </c>
      <c r="I360" s="167">
        <f t="shared" si="24"/>
        <v>90.91540660253456</v>
      </c>
    </row>
    <row r="361" spans="1:9" x14ac:dyDescent="0.2">
      <c r="A361" s="170" t="s">
        <v>96</v>
      </c>
      <c r="B361" s="161">
        <v>26262676</v>
      </c>
      <c r="C361" s="161">
        <v>26262676</v>
      </c>
      <c r="D361" s="161">
        <v>26262676</v>
      </c>
      <c r="E361" s="161">
        <v>26262676</v>
      </c>
      <c r="F361" s="173">
        <f t="shared" si="21"/>
        <v>0</v>
      </c>
      <c r="G361" s="163">
        <f t="shared" si="22"/>
        <v>100</v>
      </c>
      <c r="H361" s="163">
        <f t="shared" si="23"/>
        <v>100</v>
      </c>
      <c r="I361" s="163">
        <f t="shared" si="24"/>
        <v>100</v>
      </c>
    </row>
    <row r="362" spans="1:9" x14ac:dyDescent="0.2">
      <c r="A362" s="171" t="s">
        <v>133</v>
      </c>
      <c r="B362" s="160">
        <v>26262676</v>
      </c>
      <c r="C362" s="160">
        <v>26262676</v>
      </c>
      <c r="D362" s="160">
        <v>26262676</v>
      </c>
      <c r="E362" s="160">
        <v>26262676</v>
      </c>
      <c r="F362" s="166">
        <f t="shared" si="21"/>
        <v>0</v>
      </c>
      <c r="G362" s="167">
        <f t="shared" si="22"/>
        <v>100</v>
      </c>
      <c r="H362" s="167">
        <f t="shared" si="23"/>
        <v>100</v>
      </c>
      <c r="I362" s="167">
        <f t="shared" si="24"/>
        <v>100</v>
      </c>
    </row>
    <row r="363" spans="1:9" x14ac:dyDescent="0.2">
      <c r="A363" s="170" t="s">
        <v>154</v>
      </c>
      <c r="B363" s="161">
        <v>22823000</v>
      </c>
      <c r="C363" s="161">
        <v>22823000</v>
      </c>
      <c r="D363" s="161">
        <v>22823000</v>
      </c>
      <c r="E363" s="161">
        <v>22823000</v>
      </c>
      <c r="F363" s="173">
        <f t="shared" si="21"/>
        <v>0</v>
      </c>
      <c r="G363" s="163">
        <f t="shared" si="22"/>
        <v>100</v>
      </c>
      <c r="H363" s="163">
        <f t="shared" si="23"/>
        <v>100</v>
      </c>
      <c r="I363" s="163">
        <f t="shared" si="24"/>
        <v>100</v>
      </c>
    </row>
    <row r="364" spans="1:9" x14ac:dyDescent="0.2">
      <c r="A364" s="171" t="s">
        <v>129</v>
      </c>
      <c r="B364" s="160">
        <v>22823000</v>
      </c>
      <c r="C364" s="160">
        <v>22823000</v>
      </c>
      <c r="D364" s="160">
        <v>22823000</v>
      </c>
      <c r="E364" s="160">
        <v>22823000</v>
      </c>
      <c r="F364" s="166">
        <f t="shared" si="21"/>
        <v>0</v>
      </c>
      <c r="G364" s="167">
        <f t="shared" si="22"/>
        <v>100</v>
      </c>
      <c r="H364" s="167">
        <f t="shared" si="23"/>
        <v>100</v>
      </c>
      <c r="I364" s="167">
        <f t="shared" si="24"/>
        <v>100</v>
      </c>
    </row>
    <row r="365" spans="1:9" x14ac:dyDescent="0.2">
      <c r="A365" s="172" t="s">
        <v>153</v>
      </c>
      <c r="B365" s="161">
        <v>5600982424</v>
      </c>
      <c r="C365" s="161">
        <v>5600982374</v>
      </c>
      <c r="D365" s="161">
        <v>1917646041</v>
      </c>
      <c r="E365" s="161">
        <v>1201494727</v>
      </c>
      <c r="F365" s="173">
        <f t="shared" si="21"/>
        <v>50</v>
      </c>
      <c r="G365" s="163">
        <f t="shared" si="22"/>
        <v>99.999999107299459</v>
      </c>
      <c r="H365" s="163">
        <f t="shared" si="23"/>
        <v>34.237672890794272</v>
      </c>
      <c r="I365" s="163">
        <f t="shared" si="24"/>
        <v>21.451499684263247</v>
      </c>
    </row>
    <row r="366" spans="1:9" x14ac:dyDescent="0.2">
      <c r="A366" s="170" t="s">
        <v>34</v>
      </c>
      <c r="B366" s="161">
        <v>5600982424</v>
      </c>
      <c r="C366" s="161">
        <v>5600982374</v>
      </c>
      <c r="D366" s="161">
        <v>1917646041</v>
      </c>
      <c r="E366" s="161">
        <v>1201494727</v>
      </c>
      <c r="F366" s="173">
        <f t="shared" si="21"/>
        <v>50</v>
      </c>
      <c r="G366" s="163">
        <f t="shared" si="22"/>
        <v>99.999999107299459</v>
      </c>
      <c r="H366" s="163">
        <f t="shared" si="23"/>
        <v>34.237672890794272</v>
      </c>
      <c r="I366" s="163">
        <f t="shared" si="24"/>
        <v>21.451499684263247</v>
      </c>
    </row>
    <row r="367" spans="1:9" x14ac:dyDescent="0.2">
      <c r="A367" s="171" t="s">
        <v>1672</v>
      </c>
      <c r="B367" s="160">
        <v>4004982424</v>
      </c>
      <c r="C367" s="160">
        <v>4004982424</v>
      </c>
      <c r="D367" s="160">
        <v>1201494727</v>
      </c>
      <c r="E367" s="160">
        <v>1201494727</v>
      </c>
      <c r="F367" s="166">
        <f t="shared" si="21"/>
        <v>0</v>
      </c>
      <c r="G367" s="167">
        <f t="shared" si="22"/>
        <v>100</v>
      </c>
      <c r="H367" s="167">
        <f t="shared" si="23"/>
        <v>29.99999999500622</v>
      </c>
      <c r="I367" s="167">
        <f t="shared" si="24"/>
        <v>29.99999999500622</v>
      </c>
    </row>
    <row r="368" spans="1:9" x14ac:dyDescent="0.2">
      <c r="A368" s="171" t="s">
        <v>1714</v>
      </c>
      <c r="B368" s="160">
        <v>1596000000</v>
      </c>
      <c r="C368" s="160">
        <v>1595999950</v>
      </c>
      <c r="D368" s="160">
        <v>716151314</v>
      </c>
      <c r="E368" s="160">
        <v>0</v>
      </c>
      <c r="F368" s="166">
        <f t="shared" si="21"/>
        <v>50</v>
      </c>
      <c r="G368" s="167">
        <f t="shared" si="22"/>
        <v>99.999996867167923</v>
      </c>
      <c r="H368" s="167">
        <f t="shared" si="23"/>
        <v>44.871636215538842</v>
      </c>
      <c r="I368" s="167">
        <f t="shared" si="24"/>
        <v>0</v>
      </c>
    </row>
    <row r="369" spans="1:9" x14ac:dyDescent="0.2">
      <c r="A369" s="172" t="s">
        <v>416</v>
      </c>
      <c r="B369" s="161">
        <v>4840067000</v>
      </c>
      <c r="C369" s="161">
        <v>4840067000</v>
      </c>
      <c r="D369" s="161">
        <v>4840067000</v>
      </c>
      <c r="E369" s="161">
        <v>4840067000</v>
      </c>
      <c r="F369" s="173">
        <f t="shared" si="21"/>
        <v>0</v>
      </c>
      <c r="G369" s="163">
        <f t="shared" si="22"/>
        <v>100</v>
      </c>
      <c r="H369" s="163">
        <f t="shared" si="23"/>
        <v>100</v>
      </c>
      <c r="I369" s="163">
        <f t="shared" si="24"/>
        <v>100</v>
      </c>
    </row>
    <row r="370" spans="1:9" x14ac:dyDescent="0.2">
      <c r="A370" s="174" t="s">
        <v>152</v>
      </c>
      <c r="B370" s="161">
        <v>4840067000</v>
      </c>
      <c r="C370" s="161">
        <v>4840067000</v>
      </c>
      <c r="D370" s="161">
        <v>4840067000</v>
      </c>
      <c r="E370" s="161">
        <v>4840067000</v>
      </c>
      <c r="F370" s="173">
        <f t="shared" si="21"/>
        <v>0</v>
      </c>
      <c r="G370" s="163">
        <f t="shared" si="22"/>
        <v>100</v>
      </c>
      <c r="H370" s="163">
        <f t="shared" si="23"/>
        <v>100</v>
      </c>
      <c r="I370" s="163">
        <f t="shared" si="24"/>
        <v>100</v>
      </c>
    </row>
    <row r="371" spans="1:9" x14ac:dyDescent="0.2">
      <c r="A371" s="170" t="s">
        <v>95</v>
      </c>
      <c r="B371" s="161">
        <v>4785467000</v>
      </c>
      <c r="C371" s="161">
        <v>4785467000</v>
      </c>
      <c r="D371" s="161">
        <v>4785467000</v>
      </c>
      <c r="E371" s="161">
        <v>4785467000</v>
      </c>
      <c r="F371" s="173">
        <f t="shared" si="21"/>
        <v>0</v>
      </c>
      <c r="G371" s="163">
        <f t="shared" si="22"/>
        <v>100</v>
      </c>
      <c r="H371" s="163">
        <f t="shared" si="23"/>
        <v>100</v>
      </c>
      <c r="I371" s="163">
        <f t="shared" si="24"/>
        <v>100</v>
      </c>
    </row>
    <row r="372" spans="1:9" x14ac:dyDescent="0.2">
      <c r="A372" s="171" t="s">
        <v>119</v>
      </c>
      <c r="B372" s="160">
        <v>3430144000</v>
      </c>
      <c r="C372" s="160">
        <v>3430144000</v>
      </c>
      <c r="D372" s="160">
        <v>3430144000</v>
      </c>
      <c r="E372" s="160">
        <v>3430144000</v>
      </c>
      <c r="F372" s="166">
        <f t="shared" si="21"/>
        <v>0</v>
      </c>
      <c r="G372" s="167">
        <f t="shared" si="22"/>
        <v>100</v>
      </c>
      <c r="H372" s="167">
        <f t="shared" si="23"/>
        <v>100</v>
      </c>
      <c r="I372" s="167">
        <f t="shared" si="24"/>
        <v>100</v>
      </c>
    </row>
    <row r="373" spans="1:9" x14ac:dyDescent="0.2">
      <c r="A373" s="171" t="s">
        <v>120</v>
      </c>
      <c r="B373" s="160">
        <v>1044703000</v>
      </c>
      <c r="C373" s="160">
        <v>1044703000</v>
      </c>
      <c r="D373" s="160">
        <v>1044703000</v>
      </c>
      <c r="E373" s="160">
        <v>1044703000</v>
      </c>
      <c r="F373" s="166">
        <f t="shared" si="21"/>
        <v>0</v>
      </c>
      <c r="G373" s="167">
        <f t="shared" si="22"/>
        <v>100</v>
      </c>
      <c r="H373" s="167">
        <f t="shared" si="23"/>
        <v>100</v>
      </c>
      <c r="I373" s="167">
        <f t="shared" si="24"/>
        <v>100</v>
      </c>
    </row>
    <row r="374" spans="1:9" x14ac:dyDescent="0.2">
      <c r="A374" s="171" t="s">
        <v>121</v>
      </c>
      <c r="B374" s="160">
        <v>310620000</v>
      </c>
      <c r="C374" s="160">
        <v>310620000</v>
      </c>
      <c r="D374" s="160">
        <v>310620000</v>
      </c>
      <c r="E374" s="160">
        <v>310620000</v>
      </c>
      <c r="F374" s="166">
        <f t="shared" si="21"/>
        <v>0</v>
      </c>
      <c r="G374" s="167">
        <f t="shared" si="22"/>
        <v>100</v>
      </c>
      <c r="H374" s="167">
        <f t="shared" si="23"/>
        <v>100</v>
      </c>
      <c r="I374" s="167">
        <f t="shared" si="24"/>
        <v>100</v>
      </c>
    </row>
    <row r="375" spans="1:9" x14ac:dyDescent="0.2">
      <c r="A375" s="170" t="s">
        <v>401</v>
      </c>
      <c r="B375" s="161">
        <v>42588000</v>
      </c>
      <c r="C375" s="161">
        <v>42588000</v>
      </c>
      <c r="D375" s="161">
        <v>42588000</v>
      </c>
      <c r="E375" s="161">
        <v>42588000</v>
      </c>
      <c r="F375" s="173">
        <f t="shared" si="21"/>
        <v>0</v>
      </c>
      <c r="G375" s="163">
        <f t="shared" si="22"/>
        <v>100</v>
      </c>
      <c r="H375" s="163">
        <f t="shared" si="23"/>
        <v>100</v>
      </c>
      <c r="I375" s="163">
        <f t="shared" si="24"/>
        <v>100</v>
      </c>
    </row>
    <row r="376" spans="1:9" x14ac:dyDescent="0.2">
      <c r="A376" s="171" t="s">
        <v>567</v>
      </c>
      <c r="B376" s="160">
        <v>42588000</v>
      </c>
      <c r="C376" s="160">
        <v>42588000</v>
      </c>
      <c r="D376" s="160">
        <v>42588000</v>
      </c>
      <c r="E376" s="160">
        <v>42588000</v>
      </c>
      <c r="F376" s="166">
        <f t="shared" ref="F376:F439" si="25">+B376-C376</f>
        <v>0</v>
      </c>
      <c r="G376" s="167">
        <f t="shared" si="22"/>
        <v>100</v>
      </c>
      <c r="H376" s="167">
        <f t="shared" si="23"/>
        <v>100</v>
      </c>
      <c r="I376" s="167">
        <f t="shared" si="24"/>
        <v>100</v>
      </c>
    </row>
    <row r="377" spans="1:9" x14ac:dyDescent="0.2">
      <c r="A377" s="170" t="s">
        <v>154</v>
      </c>
      <c r="B377" s="161">
        <v>12012000</v>
      </c>
      <c r="C377" s="161">
        <v>12012000</v>
      </c>
      <c r="D377" s="161">
        <v>12012000</v>
      </c>
      <c r="E377" s="161">
        <v>12012000</v>
      </c>
      <c r="F377" s="173">
        <f t="shared" si="25"/>
        <v>0</v>
      </c>
      <c r="G377" s="163">
        <f t="shared" si="22"/>
        <v>100</v>
      </c>
      <c r="H377" s="163">
        <f t="shared" si="23"/>
        <v>100</v>
      </c>
      <c r="I377" s="163">
        <f t="shared" si="24"/>
        <v>100</v>
      </c>
    </row>
    <row r="378" spans="1:9" x14ac:dyDescent="0.2">
      <c r="A378" s="171" t="s">
        <v>129</v>
      </c>
      <c r="B378" s="160">
        <v>12012000</v>
      </c>
      <c r="C378" s="160">
        <v>12012000</v>
      </c>
      <c r="D378" s="160">
        <v>12012000</v>
      </c>
      <c r="E378" s="160">
        <v>12012000</v>
      </c>
      <c r="F378" s="166">
        <f t="shared" si="25"/>
        <v>0</v>
      </c>
      <c r="G378" s="167">
        <f t="shared" si="22"/>
        <v>100</v>
      </c>
      <c r="H378" s="167">
        <f t="shared" si="23"/>
        <v>100</v>
      </c>
      <c r="I378" s="167">
        <f t="shared" si="24"/>
        <v>100</v>
      </c>
    </row>
    <row r="379" spans="1:9" x14ac:dyDescent="0.2">
      <c r="A379" s="172" t="s">
        <v>417</v>
      </c>
      <c r="B379" s="161">
        <v>10840756877</v>
      </c>
      <c r="C379" s="161">
        <v>10815416161.610001</v>
      </c>
      <c r="D379" s="161">
        <v>8672817518.5699997</v>
      </c>
      <c r="E379" s="161">
        <v>8672817518.5699997</v>
      </c>
      <c r="F379" s="173">
        <f t="shared" si="25"/>
        <v>25340715.38999939</v>
      </c>
      <c r="G379" s="163">
        <f>IFERROR(IF(C379&gt;0,+C379/B379*100,0),0)</f>
        <v>99.766245884143359</v>
      </c>
      <c r="H379" s="163">
        <f t="shared" si="23"/>
        <v>80.001955739552187</v>
      </c>
      <c r="I379" s="163">
        <f t="shared" si="24"/>
        <v>80.001955739552187</v>
      </c>
    </row>
    <row r="380" spans="1:9" x14ac:dyDescent="0.2">
      <c r="A380" s="174" t="s">
        <v>152</v>
      </c>
      <c r="B380" s="161">
        <v>3663548277</v>
      </c>
      <c r="C380" s="161">
        <v>3638207562</v>
      </c>
      <c r="D380" s="161">
        <v>3638207562</v>
      </c>
      <c r="E380" s="161">
        <v>3638207562</v>
      </c>
      <c r="F380" s="173">
        <f t="shared" si="25"/>
        <v>25340715</v>
      </c>
      <c r="G380" s="163">
        <f t="shared" si="22"/>
        <v>99.308301321997291</v>
      </c>
      <c r="H380" s="163">
        <f t="shared" si="23"/>
        <v>99.308301321997291</v>
      </c>
      <c r="I380" s="163">
        <f t="shared" si="24"/>
        <v>99.308301321997291</v>
      </c>
    </row>
    <row r="381" spans="1:9" x14ac:dyDescent="0.2">
      <c r="A381" s="170" t="s">
        <v>95</v>
      </c>
      <c r="B381" s="161">
        <v>3442434033</v>
      </c>
      <c r="C381" s="161">
        <v>3442325487</v>
      </c>
      <c r="D381" s="161">
        <v>3442325487</v>
      </c>
      <c r="E381" s="161">
        <v>3442325487</v>
      </c>
      <c r="F381" s="173">
        <f t="shared" si="25"/>
        <v>108546</v>
      </c>
      <c r="G381" s="163">
        <f t="shared" si="22"/>
        <v>99.996846824108772</v>
      </c>
      <c r="H381" s="163">
        <f t="shared" si="23"/>
        <v>99.996846824108772</v>
      </c>
      <c r="I381" s="163">
        <f t="shared" si="24"/>
        <v>99.996846824108772</v>
      </c>
    </row>
    <row r="382" spans="1:9" x14ac:dyDescent="0.2">
      <c r="A382" s="171" t="s">
        <v>119</v>
      </c>
      <c r="B382" s="160">
        <v>2512886502</v>
      </c>
      <c r="C382" s="160">
        <v>2512777956</v>
      </c>
      <c r="D382" s="160">
        <v>2512777956</v>
      </c>
      <c r="E382" s="160">
        <v>2512777956</v>
      </c>
      <c r="F382" s="166">
        <f t="shared" si="25"/>
        <v>108546</v>
      </c>
      <c r="G382" s="167">
        <f t="shared" si="22"/>
        <v>99.995680425681243</v>
      </c>
      <c r="H382" s="167">
        <f t="shared" si="23"/>
        <v>99.995680425681243</v>
      </c>
      <c r="I382" s="167">
        <f t="shared" si="24"/>
        <v>99.995680425681243</v>
      </c>
    </row>
    <row r="383" spans="1:9" x14ac:dyDescent="0.2">
      <c r="A383" s="171" t="s">
        <v>120</v>
      </c>
      <c r="B383" s="160">
        <v>839797931</v>
      </c>
      <c r="C383" s="160">
        <v>839797931</v>
      </c>
      <c r="D383" s="160">
        <v>839797931</v>
      </c>
      <c r="E383" s="160">
        <v>839797931</v>
      </c>
      <c r="F383" s="166">
        <f t="shared" si="25"/>
        <v>0</v>
      </c>
      <c r="G383" s="167">
        <f t="shared" si="22"/>
        <v>100</v>
      </c>
      <c r="H383" s="167">
        <f t="shared" si="23"/>
        <v>100</v>
      </c>
      <c r="I383" s="167">
        <f t="shared" si="24"/>
        <v>100</v>
      </c>
    </row>
    <row r="384" spans="1:9" x14ac:dyDescent="0.2">
      <c r="A384" s="171" t="s">
        <v>121</v>
      </c>
      <c r="B384" s="160">
        <v>89749600</v>
      </c>
      <c r="C384" s="160">
        <v>89749600</v>
      </c>
      <c r="D384" s="160">
        <v>89749600</v>
      </c>
      <c r="E384" s="160">
        <v>89749600</v>
      </c>
      <c r="F384" s="166">
        <f t="shared" si="25"/>
        <v>0</v>
      </c>
      <c r="G384" s="167">
        <f t="shared" si="22"/>
        <v>100</v>
      </c>
      <c r="H384" s="167">
        <f t="shared" si="23"/>
        <v>100</v>
      </c>
      <c r="I384" s="167">
        <f t="shared" si="24"/>
        <v>100</v>
      </c>
    </row>
    <row r="385" spans="1:9" x14ac:dyDescent="0.2">
      <c r="A385" s="170" t="s">
        <v>401</v>
      </c>
      <c r="B385" s="161">
        <v>102658244</v>
      </c>
      <c r="C385" s="161">
        <v>99276551</v>
      </c>
      <c r="D385" s="161">
        <v>99276551</v>
      </c>
      <c r="E385" s="161">
        <v>99276551</v>
      </c>
      <c r="F385" s="173">
        <f t="shared" si="25"/>
        <v>3381693</v>
      </c>
      <c r="G385" s="163">
        <f t="shared" si="22"/>
        <v>96.705872935056249</v>
      </c>
      <c r="H385" s="163">
        <f t="shared" si="23"/>
        <v>96.705872935056249</v>
      </c>
      <c r="I385" s="163">
        <f t="shared" si="24"/>
        <v>96.705872935056249</v>
      </c>
    </row>
    <row r="386" spans="1:9" x14ac:dyDescent="0.2">
      <c r="A386" s="171" t="s">
        <v>567</v>
      </c>
      <c r="B386" s="160">
        <v>102658244</v>
      </c>
      <c r="C386" s="160">
        <v>99276551</v>
      </c>
      <c r="D386" s="160">
        <v>99276551</v>
      </c>
      <c r="E386" s="160">
        <v>99276551</v>
      </c>
      <c r="F386" s="166">
        <f t="shared" si="25"/>
        <v>3381693</v>
      </c>
      <c r="G386" s="167">
        <f t="shared" si="22"/>
        <v>96.705872935056249</v>
      </c>
      <c r="H386" s="167">
        <f t="shared" si="23"/>
        <v>96.705872935056249</v>
      </c>
      <c r="I386" s="167">
        <f t="shared" si="24"/>
        <v>96.705872935056249</v>
      </c>
    </row>
    <row r="387" spans="1:9" x14ac:dyDescent="0.2">
      <c r="A387" s="170" t="s">
        <v>96</v>
      </c>
      <c r="B387" s="161">
        <v>91811000</v>
      </c>
      <c r="C387" s="161">
        <v>91811000</v>
      </c>
      <c r="D387" s="161">
        <v>91811000</v>
      </c>
      <c r="E387" s="161">
        <v>91811000</v>
      </c>
      <c r="F387" s="173">
        <f t="shared" si="25"/>
        <v>0</v>
      </c>
      <c r="G387" s="163">
        <f t="shared" si="22"/>
        <v>100</v>
      </c>
      <c r="H387" s="163">
        <f t="shared" si="23"/>
        <v>100</v>
      </c>
      <c r="I387" s="163">
        <f t="shared" si="24"/>
        <v>100</v>
      </c>
    </row>
    <row r="388" spans="1:9" x14ac:dyDescent="0.2">
      <c r="A388" s="171" t="s">
        <v>569</v>
      </c>
      <c r="B388" s="160">
        <v>91811000</v>
      </c>
      <c r="C388" s="160">
        <v>91811000</v>
      </c>
      <c r="D388" s="160">
        <v>91811000</v>
      </c>
      <c r="E388" s="160">
        <v>91811000</v>
      </c>
      <c r="F388" s="166">
        <f t="shared" si="25"/>
        <v>0</v>
      </c>
      <c r="G388" s="167">
        <f t="shared" si="22"/>
        <v>100</v>
      </c>
      <c r="H388" s="167">
        <f t="shared" si="23"/>
        <v>100</v>
      </c>
      <c r="I388" s="167">
        <f t="shared" si="24"/>
        <v>100</v>
      </c>
    </row>
    <row r="389" spans="1:9" x14ac:dyDescent="0.2">
      <c r="A389" s="170" t="s">
        <v>154</v>
      </c>
      <c r="B389" s="161">
        <v>26645000</v>
      </c>
      <c r="C389" s="161">
        <v>4794524</v>
      </c>
      <c r="D389" s="161">
        <v>4794524</v>
      </c>
      <c r="E389" s="161">
        <v>4794524</v>
      </c>
      <c r="F389" s="173">
        <f t="shared" si="25"/>
        <v>21850476</v>
      </c>
      <c r="G389" s="163">
        <f t="shared" si="22"/>
        <v>17.994085194220304</v>
      </c>
      <c r="H389" s="163">
        <f t="shared" si="23"/>
        <v>17.994085194220304</v>
      </c>
      <c r="I389" s="163">
        <f t="shared" si="24"/>
        <v>17.994085194220304</v>
      </c>
    </row>
    <row r="390" spans="1:9" x14ac:dyDescent="0.2">
      <c r="A390" s="171" t="s">
        <v>129</v>
      </c>
      <c r="B390" s="160">
        <v>26645000</v>
      </c>
      <c r="C390" s="160">
        <v>4794524</v>
      </c>
      <c r="D390" s="160">
        <v>4794524</v>
      </c>
      <c r="E390" s="160">
        <v>4794524</v>
      </c>
      <c r="F390" s="166">
        <f t="shared" si="25"/>
        <v>21850476</v>
      </c>
      <c r="G390" s="167">
        <f t="shared" ref="G390:G453" si="26">IFERROR(IF(C390&gt;0,+C390/B390*100,0),0)</f>
        <v>17.994085194220304</v>
      </c>
      <c r="H390" s="167">
        <f t="shared" ref="H390:H453" si="27">IFERROR(IF(D390&gt;0,+D390/B390*100,0),0)</f>
        <v>17.994085194220304</v>
      </c>
      <c r="I390" s="167">
        <f t="shared" ref="I390:I453" si="28">IFERROR(IF(E390&gt;0,+E390/B390*100,0),0)</f>
        <v>17.994085194220304</v>
      </c>
    </row>
    <row r="391" spans="1:9" x14ac:dyDescent="0.2">
      <c r="A391" s="172" t="s">
        <v>153</v>
      </c>
      <c r="B391" s="161">
        <v>7177208600</v>
      </c>
      <c r="C391" s="161">
        <v>7177208599.6100006</v>
      </c>
      <c r="D391" s="161">
        <v>5034609956.5699997</v>
      </c>
      <c r="E391" s="161">
        <v>5034609956.5699997</v>
      </c>
      <c r="F391" s="173">
        <f t="shared" si="25"/>
        <v>0.3899993896484375</v>
      </c>
      <c r="G391" s="163">
        <f t="shared" si="26"/>
        <v>99.999999994566153</v>
      </c>
      <c r="H391" s="163">
        <f t="shared" si="27"/>
        <v>70.147187258428005</v>
      </c>
      <c r="I391" s="163">
        <f t="shared" si="28"/>
        <v>70.147187258428005</v>
      </c>
    </row>
    <row r="392" spans="1:9" x14ac:dyDescent="0.2">
      <c r="A392" s="170" t="s">
        <v>34</v>
      </c>
      <c r="B392" s="161">
        <v>7177208600</v>
      </c>
      <c r="C392" s="161">
        <v>7177208599.6100006</v>
      </c>
      <c r="D392" s="161">
        <v>5034609956.5699997</v>
      </c>
      <c r="E392" s="161">
        <v>5034609956.5699997</v>
      </c>
      <c r="F392" s="173">
        <f t="shared" si="25"/>
        <v>0.3899993896484375</v>
      </c>
      <c r="G392" s="163">
        <f t="shared" si="26"/>
        <v>99.999999994566153</v>
      </c>
      <c r="H392" s="163">
        <f t="shared" si="27"/>
        <v>70.147187258428005</v>
      </c>
      <c r="I392" s="163">
        <f t="shared" si="28"/>
        <v>70.147187258428005</v>
      </c>
    </row>
    <row r="393" spans="1:9" x14ac:dyDescent="0.2">
      <c r="A393" s="171" t="s">
        <v>1679</v>
      </c>
      <c r="B393" s="160">
        <v>4169836170</v>
      </c>
      <c r="C393" s="160">
        <v>4169836170</v>
      </c>
      <c r="D393" s="160">
        <v>3648960795.77</v>
      </c>
      <c r="E393" s="160">
        <v>3648960795.77</v>
      </c>
      <c r="F393" s="166">
        <f t="shared" si="25"/>
        <v>0</v>
      </c>
      <c r="G393" s="167">
        <f t="shared" si="26"/>
        <v>100</v>
      </c>
      <c r="H393" s="167">
        <f t="shared" si="27"/>
        <v>87.50849306796627</v>
      </c>
      <c r="I393" s="167">
        <f t="shared" si="28"/>
        <v>87.50849306796627</v>
      </c>
    </row>
    <row r="394" spans="1:9" x14ac:dyDescent="0.2">
      <c r="A394" s="171" t="s">
        <v>1688</v>
      </c>
      <c r="B394" s="160">
        <v>3007372430</v>
      </c>
      <c r="C394" s="160">
        <v>3007372429.6100001</v>
      </c>
      <c r="D394" s="160">
        <v>1385649160.8</v>
      </c>
      <c r="E394" s="160">
        <v>1385649160.8</v>
      </c>
      <c r="F394" s="166">
        <f t="shared" si="25"/>
        <v>0.3899998664855957</v>
      </c>
      <c r="G394" s="167">
        <f t="shared" si="26"/>
        <v>99.99999998703187</v>
      </c>
      <c r="H394" s="167">
        <f t="shared" si="27"/>
        <v>46.075076933520997</v>
      </c>
      <c r="I394" s="167">
        <f t="shared" si="28"/>
        <v>46.075076933520997</v>
      </c>
    </row>
    <row r="395" spans="1:9" x14ac:dyDescent="0.2">
      <c r="A395" s="172" t="s">
        <v>418</v>
      </c>
      <c r="B395" s="161">
        <v>1535066000</v>
      </c>
      <c r="C395" s="161">
        <v>1535066000</v>
      </c>
      <c r="D395" s="161">
        <v>1535066000</v>
      </c>
      <c r="E395" s="161">
        <v>1535066000</v>
      </c>
      <c r="F395" s="173">
        <f t="shared" si="25"/>
        <v>0</v>
      </c>
      <c r="G395" s="163">
        <f t="shared" si="26"/>
        <v>100</v>
      </c>
      <c r="H395" s="163">
        <f t="shared" si="27"/>
        <v>100</v>
      </c>
      <c r="I395" s="163">
        <f t="shared" si="28"/>
        <v>100</v>
      </c>
    </row>
    <row r="396" spans="1:9" ht="11.25" customHeight="1" x14ac:dyDescent="0.2">
      <c r="A396" s="174" t="s">
        <v>152</v>
      </c>
      <c r="B396" s="161">
        <v>1535066000</v>
      </c>
      <c r="C396" s="161">
        <v>1535066000</v>
      </c>
      <c r="D396" s="161">
        <v>1535066000</v>
      </c>
      <c r="E396" s="161">
        <v>1535066000</v>
      </c>
      <c r="F396" s="173">
        <f t="shared" si="25"/>
        <v>0</v>
      </c>
      <c r="G396" s="163">
        <f t="shared" si="26"/>
        <v>100</v>
      </c>
      <c r="H396" s="163">
        <f t="shared" si="27"/>
        <v>100</v>
      </c>
      <c r="I396" s="163">
        <f t="shared" si="28"/>
        <v>100</v>
      </c>
    </row>
    <row r="397" spans="1:9" x14ac:dyDescent="0.2">
      <c r="A397" s="170" t="s">
        <v>95</v>
      </c>
      <c r="B397" s="161">
        <v>1535066000</v>
      </c>
      <c r="C397" s="161">
        <v>1535066000</v>
      </c>
      <c r="D397" s="161">
        <v>1535066000</v>
      </c>
      <c r="E397" s="161">
        <v>1535066000</v>
      </c>
      <c r="F397" s="173">
        <f t="shared" si="25"/>
        <v>0</v>
      </c>
      <c r="G397" s="163">
        <f t="shared" si="26"/>
        <v>100</v>
      </c>
      <c r="H397" s="163">
        <f t="shared" si="27"/>
        <v>100</v>
      </c>
      <c r="I397" s="163">
        <f t="shared" si="28"/>
        <v>100</v>
      </c>
    </row>
    <row r="398" spans="1:9" x14ac:dyDescent="0.2">
      <c r="A398" s="171" t="s">
        <v>119</v>
      </c>
      <c r="B398" s="160">
        <v>1535066000</v>
      </c>
      <c r="C398" s="160">
        <v>1535066000</v>
      </c>
      <c r="D398" s="160">
        <v>1535066000</v>
      </c>
      <c r="E398" s="160">
        <v>1535066000</v>
      </c>
      <c r="F398" s="166">
        <f t="shared" si="25"/>
        <v>0</v>
      </c>
      <c r="G398" s="167">
        <f t="shared" si="26"/>
        <v>100</v>
      </c>
      <c r="H398" s="167">
        <f t="shared" si="27"/>
        <v>100</v>
      </c>
      <c r="I398" s="167">
        <f t="shared" si="28"/>
        <v>100</v>
      </c>
    </row>
    <row r="399" spans="1:9" x14ac:dyDescent="0.2">
      <c r="A399" s="172" t="s">
        <v>419</v>
      </c>
      <c r="B399" s="161">
        <v>2790441000</v>
      </c>
      <c r="C399" s="161">
        <v>2790441000</v>
      </c>
      <c r="D399" s="161">
        <v>2790441000</v>
      </c>
      <c r="E399" s="161">
        <v>2779739000</v>
      </c>
      <c r="F399" s="173">
        <f t="shared" si="25"/>
        <v>0</v>
      </c>
      <c r="G399" s="163">
        <f t="shared" si="26"/>
        <v>100</v>
      </c>
      <c r="H399" s="163">
        <f t="shared" si="27"/>
        <v>100</v>
      </c>
      <c r="I399" s="163">
        <f t="shared" si="28"/>
        <v>99.616476392082831</v>
      </c>
    </row>
    <row r="400" spans="1:9" x14ac:dyDescent="0.2">
      <c r="A400" s="174" t="s">
        <v>152</v>
      </c>
      <c r="B400" s="161">
        <v>2790441000</v>
      </c>
      <c r="C400" s="161">
        <v>2790441000</v>
      </c>
      <c r="D400" s="161">
        <v>2790441000</v>
      </c>
      <c r="E400" s="161">
        <v>2779739000</v>
      </c>
      <c r="F400" s="173">
        <f t="shared" si="25"/>
        <v>0</v>
      </c>
      <c r="G400" s="163">
        <f t="shared" si="26"/>
        <v>100</v>
      </c>
      <c r="H400" s="163">
        <f t="shared" si="27"/>
        <v>100</v>
      </c>
      <c r="I400" s="163">
        <f t="shared" si="28"/>
        <v>99.616476392082831</v>
      </c>
    </row>
    <row r="401" spans="1:9" x14ac:dyDescent="0.2">
      <c r="A401" s="170" t="s">
        <v>95</v>
      </c>
      <c r="B401" s="161">
        <v>2658347000</v>
      </c>
      <c r="C401" s="161">
        <v>2658347000</v>
      </c>
      <c r="D401" s="161">
        <v>2658347000</v>
      </c>
      <c r="E401" s="161">
        <v>2658347000</v>
      </c>
      <c r="F401" s="173">
        <f t="shared" si="25"/>
        <v>0</v>
      </c>
      <c r="G401" s="163">
        <f t="shared" si="26"/>
        <v>100</v>
      </c>
      <c r="H401" s="163">
        <f t="shared" si="27"/>
        <v>100</v>
      </c>
      <c r="I401" s="163">
        <f t="shared" si="28"/>
        <v>100</v>
      </c>
    </row>
    <row r="402" spans="1:9" x14ac:dyDescent="0.2">
      <c r="A402" s="171" t="s">
        <v>119</v>
      </c>
      <c r="B402" s="160">
        <v>2085750000</v>
      </c>
      <c r="C402" s="160">
        <v>2085750000</v>
      </c>
      <c r="D402" s="160">
        <v>2085750000</v>
      </c>
      <c r="E402" s="160">
        <v>2085750000</v>
      </c>
      <c r="F402" s="166">
        <f t="shared" si="25"/>
        <v>0</v>
      </c>
      <c r="G402" s="167">
        <f t="shared" si="26"/>
        <v>100</v>
      </c>
      <c r="H402" s="167">
        <f t="shared" si="27"/>
        <v>100</v>
      </c>
      <c r="I402" s="167">
        <f t="shared" si="28"/>
        <v>100</v>
      </c>
    </row>
    <row r="403" spans="1:9" x14ac:dyDescent="0.2">
      <c r="A403" s="171" t="s">
        <v>120</v>
      </c>
      <c r="B403" s="160">
        <v>500060000</v>
      </c>
      <c r="C403" s="160">
        <v>500060000</v>
      </c>
      <c r="D403" s="160">
        <v>500060000</v>
      </c>
      <c r="E403" s="160">
        <v>500060000</v>
      </c>
      <c r="F403" s="166">
        <f t="shared" si="25"/>
        <v>0</v>
      </c>
      <c r="G403" s="167">
        <f t="shared" si="26"/>
        <v>100</v>
      </c>
      <c r="H403" s="167">
        <f t="shared" si="27"/>
        <v>100</v>
      </c>
      <c r="I403" s="167">
        <f t="shared" si="28"/>
        <v>100</v>
      </c>
    </row>
    <row r="404" spans="1:9" x14ac:dyDescent="0.2">
      <c r="A404" s="171" t="s">
        <v>121</v>
      </c>
      <c r="B404" s="160">
        <v>72537000</v>
      </c>
      <c r="C404" s="160">
        <v>72537000</v>
      </c>
      <c r="D404" s="160">
        <v>72537000</v>
      </c>
      <c r="E404" s="160">
        <v>72537000</v>
      </c>
      <c r="F404" s="166">
        <f t="shared" si="25"/>
        <v>0</v>
      </c>
      <c r="G404" s="167">
        <f t="shared" si="26"/>
        <v>100</v>
      </c>
      <c r="H404" s="167">
        <f t="shared" si="27"/>
        <v>100</v>
      </c>
      <c r="I404" s="167">
        <f t="shared" si="28"/>
        <v>100</v>
      </c>
    </row>
    <row r="405" spans="1:9" x14ac:dyDescent="0.2">
      <c r="A405" s="170" t="s">
        <v>401</v>
      </c>
      <c r="B405" s="161">
        <v>111821000</v>
      </c>
      <c r="C405" s="161">
        <v>111821000</v>
      </c>
      <c r="D405" s="161">
        <v>111821000</v>
      </c>
      <c r="E405" s="161">
        <v>111821000</v>
      </c>
      <c r="F405" s="173">
        <f t="shared" si="25"/>
        <v>0</v>
      </c>
      <c r="G405" s="163">
        <f t="shared" si="26"/>
        <v>100</v>
      </c>
      <c r="H405" s="163">
        <f t="shared" si="27"/>
        <v>100</v>
      </c>
      <c r="I405" s="163">
        <f t="shared" si="28"/>
        <v>100</v>
      </c>
    </row>
    <row r="406" spans="1:9" x14ac:dyDescent="0.2">
      <c r="A406" s="171" t="s">
        <v>567</v>
      </c>
      <c r="B406" s="160">
        <v>111821000</v>
      </c>
      <c r="C406" s="160">
        <v>111821000</v>
      </c>
      <c r="D406" s="160">
        <v>111821000</v>
      </c>
      <c r="E406" s="160">
        <v>111821000</v>
      </c>
      <c r="F406" s="166">
        <f t="shared" si="25"/>
        <v>0</v>
      </c>
      <c r="G406" s="167">
        <f t="shared" si="26"/>
        <v>100</v>
      </c>
      <c r="H406" s="167">
        <f t="shared" si="27"/>
        <v>100</v>
      </c>
      <c r="I406" s="167">
        <f t="shared" si="28"/>
        <v>100</v>
      </c>
    </row>
    <row r="407" spans="1:9" x14ac:dyDescent="0.2">
      <c r="A407" s="170" t="s">
        <v>154</v>
      </c>
      <c r="B407" s="161">
        <v>20273000</v>
      </c>
      <c r="C407" s="161">
        <v>20273000</v>
      </c>
      <c r="D407" s="161">
        <v>20273000</v>
      </c>
      <c r="E407" s="161">
        <v>9571000</v>
      </c>
      <c r="F407" s="173">
        <f t="shared" si="25"/>
        <v>0</v>
      </c>
      <c r="G407" s="163">
        <f t="shared" si="26"/>
        <v>100</v>
      </c>
      <c r="H407" s="163">
        <f t="shared" si="27"/>
        <v>100</v>
      </c>
      <c r="I407" s="163">
        <f t="shared" si="28"/>
        <v>47.210575642480144</v>
      </c>
    </row>
    <row r="408" spans="1:9" x14ac:dyDescent="0.2">
      <c r="A408" s="171" t="s">
        <v>127</v>
      </c>
      <c r="B408" s="160">
        <v>9571000</v>
      </c>
      <c r="C408" s="160">
        <v>9571000</v>
      </c>
      <c r="D408" s="160">
        <v>9571000</v>
      </c>
      <c r="E408" s="160">
        <v>9571000</v>
      </c>
      <c r="F408" s="166">
        <f t="shared" si="25"/>
        <v>0</v>
      </c>
      <c r="G408" s="167">
        <f t="shared" si="26"/>
        <v>100</v>
      </c>
      <c r="H408" s="167">
        <f t="shared" si="27"/>
        <v>100</v>
      </c>
      <c r="I408" s="167">
        <f t="shared" si="28"/>
        <v>100</v>
      </c>
    </row>
    <row r="409" spans="1:9" x14ac:dyDescent="0.2">
      <c r="A409" s="171" t="s">
        <v>129</v>
      </c>
      <c r="B409" s="160">
        <v>10702000</v>
      </c>
      <c r="C409" s="160">
        <v>10702000</v>
      </c>
      <c r="D409" s="160">
        <v>10702000</v>
      </c>
      <c r="E409" s="160">
        <v>0</v>
      </c>
      <c r="F409" s="166">
        <f t="shared" si="25"/>
        <v>0</v>
      </c>
      <c r="G409" s="167">
        <f t="shared" si="26"/>
        <v>100</v>
      </c>
      <c r="H409" s="167">
        <f t="shared" si="27"/>
        <v>100</v>
      </c>
      <c r="I409" s="167">
        <f t="shared" si="28"/>
        <v>0</v>
      </c>
    </row>
    <row r="410" spans="1:9" x14ac:dyDescent="0.2">
      <c r="A410" s="172" t="s">
        <v>420</v>
      </c>
      <c r="B410" s="161">
        <v>3183319000</v>
      </c>
      <c r="C410" s="161">
        <v>3179036131.8400002</v>
      </c>
      <c r="D410" s="161">
        <v>3179036131.8400002</v>
      </c>
      <c r="E410" s="161">
        <v>3179036131.8400002</v>
      </c>
      <c r="F410" s="173">
        <f t="shared" si="25"/>
        <v>4282868.1599998474</v>
      </c>
      <c r="G410" s="163">
        <f t="shared" si="26"/>
        <v>99.865459033166331</v>
      </c>
      <c r="H410" s="163">
        <f t="shared" si="27"/>
        <v>99.865459033166331</v>
      </c>
      <c r="I410" s="163">
        <f t="shared" si="28"/>
        <v>99.865459033166331</v>
      </c>
    </row>
    <row r="411" spans="1:9" x14ac:dyDescent="0.2">
      <c r="A411" s="174" t="s">
        <v>152</v>
      </c>
      <c r="B411" s="161">
        <v>3183319000</v>
      </c>
      <c r="C411" s="161">
        <v>3179036131.8400002</v>
      </c>
      <c r="D411" s="161">
        <v>3179036131.8400002</v>
      </c>
      <c r="E411" s="161">
        <v>3179036131.8400002</v>
      </c>
      <c r="F411" s="173">
        <f t="shared" si="25"/>
        <v>4282868.1599998474</v>
      </c>
      <c r="G411" s="163">
        <f t="shared" si="26"/>
        <v>99.865459033166331</v>
      </c>
      <c r="H411" s="163">
        <f t="shared" si="27"/>
        <v>99.865459033166331</v>
      </c>
      <c r="I411" s="163">
        <f t="shared" si="28"/>
        <v>99.865459033166331</v>
      </c>
    </row>
    <row r="412" spans="1:9" x14ac:dyDescent="0.2">
      <c r="A412" s="170" t="s">
        <v>95</v>
      </c>
      <c r="B412" s="161">
        <v>3023676000</v>
      </c>
      <c r="C412" s="161">
        <v>3023676000</v>
      </c>
      <c r="D412" s="161">
        <v>3023676000</v>
      </c>
      <c r="E412" s="161">
        <v>3023676000</v>
      </c>
      <c r="F412" s="173">
        <f t="shared" si="25"/>
        <v>0</v>
      </c>
      <c r="G412" s="163">
        <f t="shared" si="26"/>
        <v>100</v>
      </c>
      <c r="H412" s="163">
        <f t="shared" si="27"/>
        <v>100</v>
      </c>
      <c r="I412" s="163">
        <f t="shared" si="28"/>
        <v>100</v>
      </c>
    </row>
    <row r="413" spans="1:9" x14ac:dyDescent="0.2">
      <c r="A413" s="171" t="s">
        <v>119</v>
      </c>
      <c r="B413" s="160">
        <v>1885270000</v>
      </c>
      <c r="C413" s="160">
        <v>1885270000</v>
      </c>
      <c r="D413" s="160">
        <v>1885270000</v>
      </c>
      <c r="E413" s="160">
        <v>1885270000</v>
      </c>
      <c r="F413" s="166">
        <f t="shared" si="25"/>
        <v>0</v>
      </c>
      <c r="G413" s="167">
        <f t="shared" si="26"/>
        <v>100</v>
      </c>
      <c r="H413" s="167">
        <f t="shared" si="27"/>
        <v>100</v>
      </c>
      <c r="I413" s="167">
        <f t="shared" si="28"/>
        <v>100</v>
      </c>
    </row>
    <row r="414" spans="1:9" x14ac:dyDescent="0.2">
      <c r="A414" s="171" t="s">
        <v>120</v>
      </c>
      <c r="B414" s="160">
        <v>601182000</v>
      </c>
      <c r="C414" s="160">
        <v>601182000</v>
      </c>
      <c r="D414" s="160">
        <v>601182000</v>
      </c>
      <c r="E414" s="160">
        <v>601182000</v>
      </c>
      <c r="F414" s="166">
        <f t="shared" si="25"/>
        <v>0</v>
      </c>
      <c r="G414" s="167">
        <f t="shared" si="26"/>
        <v>100</v>
      </c>
      <c r="H414" s="167">
        <f t="shared" si="27"/>
        <v>100</v>
      </c>
      <c r="I414" s="167">
        <f t="shared" si="28"/>
        <v>100</v>
      </c>
    </row>
    <row r="415" spans="1:9" x14ac:dyDescent="0.2">
      <c r="A415" s="171" t="s">
        <v>121</v>
      </c>
      <c r="B415" s="160">
        <v>537224000</v>
      </c>
      <c r="C415" s="160">
        <v>537224000</v>
      </c>
      <c r="D415" s="160">
        <v>537224000</v>
      </c>
      <c r="E415" s="160">
        <v>537224000</v>
      </c>
      <c r="F415" s="166">
        <f t="shared" si="25"/>
        <v>0</v>
      </c>
      <c r="G415" s="167">
        <f t="shared" si="26"/>
        <v>100</v>
      </c>
      <c r="H415" s="167">
        <f t="shared" si="27"/>
        <v>100</v>
      </c>
      <c r="I415" s="167">
        <f t="shared" si="28"/>
        <v>100</v>
      </c>
    </row>
    <row r="416" spans="1:9" x14ac:dyDescent="0.2">
      <c r="A416" s="170" t="s">
        <v>401</v>
      </c>
      <c r="B416" s="161">
        <v>97516000</v>
      </c>
      <c r="C416" s="161">
        <v>93233131.840000004</v>
      </c>
      <c r="D416" s="161">
        <v>93233131.840000004</v>
      </c>
      <c r="E416" s="161">
        <v>93233131.840000004</v>
      </c>
      <c r="F416" s="173">
        <f t="shared" si="25"/>
        <v>4282868.1599999964</v>
      </c>
      <c r="G416" s="163">
        <f t="shared" si="26"/>
        <v>95.608035440338</v>
      </c>
      <c r="H416" s="163">
        <f t="shared" si="27"/>
        <v>95.608035440338</v>
      </c>
      <c r="I416" s="163">
        <f t="shared" si="28"/>
        <v>95.608035440338</v>
      </c>
    </row>
    <row r="417" spans="1:9" x14ac:dyDescent="0.2">
      <c r="A417" s="171" t="s">
        <v>567</v>
      </c>
      <c r="B417" s="160">
        <v>97516000</v>
      </c>
      <c r="C417" s="160">
        <v>93233131.840000004</v>
      </c>
      <c r="D417" s="160">
        <v>93233131.840000004</v>
      </c>
      <c r="E417" s="160">
        <v>93233131.840000004</v>
      </c>
      <c r="F417" s="166">
        <f t="shared" si="25"/>
        <v>4282868.1599999964</v>
      </c>
      <c r="G417" s="167">
        <f t="shared" si="26"/>
        <v>95.608035440338</v>
      </c>
      <c r="H417" s="167">
        <f t="shared" si="27"/>
        <v>95.608035440338</v>
      </c>
      <c r="I417" s="167">
        <f t="shared" si="28"/>
        <v>95.608035440338</v>
      </c>
    </row>
    <row r="418" spans="1:9" x14ac:dyDescent="0.2">
      <c r="A418" s="170" t="s">
        <v>154</v>
      </c>
      <c r="B418" s="161">
        <v>62127000</v>
      </c>
      <c r="C418" s="161">
        <v>62127000</v>
      </c>
      <c r="D418" s="161">
        <v>62127000</v>
      </c>
      <c r="E418" s="161">
        <v>62127000</v>
      </c>
      <c r="F418" s="173">
        <f t="shared" si="25"/>
        <v>0</v>
      </c>
      <c r="G418" s="163">
        <f t="shared" si="26"/>
        <v>100</v>
      </c>
      <c r="H418" s="163">
        <f t="shared" si="27"/>
        <v>100</v>
      </c>
      <c r="I418" s="163">
        <f t="shared" si="28"/>
        <v>100</v>
      </c>
    </row>
    <row r="419" spans="1:9" x14ac:dyDescent="0.2">
      <c r="A419" s="171" t="s">
        <v>127</v>
      </c>
      <c r="B419" s="160">
        <v>46402000</v>
      </c>
      <c r="C419" s="160">
        <v>46402000</v>
      </c>
      <c r="D419" s="160">
        <v>46402000</v>
      </c>
      <c r="E419" s="160">
        <v>46402000</v>
      </c>
      <c r="F419" s="166">
        <f t="shared" si="25"/>
        <v>0</v>
      </c>
      <c r="G419" s="167">
        <f t="shared" si="26"/>
        <v>100</v>
      </c>
      <c r="H419" s="167">
        <f t="shared" si="27"/>
        <v>100</v>
      </c>
      <c r="I419" s="167">
        <f t="shared" si="28"/>
        <v>100</v>
      </c>
    </row>
    <row r="420" spans="1:9" x14ac:dyDescent="0.2">
      <c r="A420" s="171" t="s">
        <v>129</v>
      </c>
      <c r="B420" s="160">
        <v>15725000</v>
      </c>
      <c r="C420" s="160">
        <v>15725000</v>
      </c>
      <c r="D420" s="160">
        <v>15725000</v>
      </c>
      <c r="E420" s="160">
        <v>15725000</v>
      </c>
      <c r="F420" s="166">
        <f t="shared" si="25"/>
        <v>0</v>
      </c>
      <c r="G420" s="167">
        <f t="shared" si="26"/>
        <v>100</v>
      </c>
      <c r="H420" s="167">
        <f t="shared" si="27"/>
        <v>100</v>
      </c>
      <c r="I420" s="167">
        <f t="shared" si="28"/>
        <v>100</v>
      </c>
    </row>
    <row r="421" spans="1:9" x14ac:dyDescent="0.2">
      <c r="A421" s="172" t="s">
        <v>421</v>
      </c>
      <c r="B421" s="161">
        <v>9205986240</v>
      </c>
      <c r="C421" s="161">
        <v>8903685741.3500004</v>
      </c>
      <c r="D421" s="161">
        <v>7156801182</v>
      </c>
      <c r="E421" s="161">
        <v>7156801182</v>
      </c>
      <c r="F421" s="173">
        <f t="shared" si="25"/>
        <v>302300498.64999962</v>
      </c>
      <c r="G421" s="163">
        <f t="shared" si="26"/>
        <v>96.716261671818444</v>
      </c>
      <c r="H421" s="163">
        <f t="shared" si="27"/>
        <v>77.740732990711052</v>
      </c>
      <c r="I421" s="163">
        <f t="shared" si="28"/>
        <v>77.740732990711052</v>
      </c>
    </row>
    <row r="422" spans="1:9" x14ac:dyDescent="0.2">
      <c r="A422" s="174" t="s">
        <v>152</v>
      </c>
      <c r="B422" s="161">
        <v>4028276882</v>
      </c>
      <c r="C422" s="161">
        <v>3801548383.3499999</v>
      </c>
      <c r="D422" s="161">
        <v>3694524896</v>
      </c>
      <c r="E422" s="161">
        <v>3694524896</v>
      </c>
      <c r="F422" s="173">
        <f t="shared" si="25"/>
        <v>226728498.6500001</v>
      </c>
      <c r="G422" s="163">
        <f t="shared" si="26"/>
        <v>94.371576103342932</v>
      </c>
      <c r="H422" s="163">
        <f t="shared" si="27"/>
        <v>91.714770464479699</v>
      </c>
      <c r="I422" s="163">
        <f t="shared" si="28"/>
        <v>91.714770464479699</v>
      </c>
    </row>
    <row r="423" spans="1:9" x14ac:dyDescent="0.2">
      <c r="A423" s="170" t="s">
        <v>95</v>
      </c>
      <c r="B423" s="161">
        <v>3424334681</v>
      </c>
      <c r="C423" s="161">
        <v>3424334681</v>
      </c>
      <c r="D423" s="161">
        <v>3424334681</v>
      </c>
      <c r="E423" s="161">
        <v>3424334681</v>
      </c>
      <c r="F423" s="173">
        <f t="shared" si="25"/>
        <v>0</v>
      </c>
      <c r="G423" s="163">
        <f t="shared" si="26"/>
        <v>100</v>
      </c>
      <c r="H423" s="163">
        <f t="shared" si="27"/>
        <v>100</v>
      </c>
      <c r="I423" s="163">
        <f t="shared" si="28"/>
        <v>100</v>
      </c>
    </row>
    <row r="424" spans="1:9" x14ac:dyDescent="0.2">
      <c r="A424" s="171" t="s">
        <v>119</v>
      </c>
      <c r="B424" s="160">
        <v>2592861681</v>
      </c>
      <c r="C424" s="160">
        <v>2592861681</v>
      </c>
      <c r="D424" s="160">
        <v>2592861681</v>
      </c>
      <c r="E424" s="160">
        <v>2592861681</v>
      </c>
      <c r="F424" s="166">
        <f t="shared" si="25"/>
        <v>0</v>
      </c>
      <c r="G424" s="167">
        <f t="shared" si="26"/>
        <v>100</v>
      </c>
      <c r="H424" s="167">
        <f t="shared" si="27"/>
        <v>100</v>
      </c>
      <c r="I424" s="167">
        <f t="shared" si="28"/>
        <v>100</v>
      </c>
    </row>
    <row r="425" spans="1:9" x14ac:dyDescent="0.2">
      <c r="A425" s="171" t="s">
        <v>120</v>
      </c>
      <c r="B425" s="160">
        <v>651959000</v>
      </c>
      <c r="C425" s="160">
        <v>651959000</v>
      </c>
      <c r="D425" s="160">
        <v>651959000</v>
      </c>
      <c r="E425" s="160">
        <v>651959000</v>
      </c>
      <c r="F425" s="166">
        <f t="shared" si="25"/>
        <v>0</v>
      </c>
      <c r="G425" s="167">
        <f t="shared" si="26"/>
        <v>100</v>
      </c>
      <c r="H425" s="167">
        <f t="shared" si="27"/>
        <v>100</v>
      </c>
      <c r="I425" s="167">
        <f t="shared" si="28"/>
        <v>100</v>
      </c>
    </row>
    <row r="426" spans="1:9" x14ac:dyDescent="0.2">
      <c r="A426" s="171" t="s">
        <v>121</v>
      </c>
      <c r="B426" s="160">
        <v>179514000</v>
      </c>
      <c r="C426" s="160">
        <v>179514000</v>
      </c>
      <c r="D426" s="160">
        <v>179514000</v>
      </c>
      <c r="E426" s="160">
        <v>179514000</v>
      </c>
      <c r="F426" s="166">
        <f t="shared" si="25"/>
        <v>0</v>
      </c>
      <c r="G426" s="167">
        <f t="shared" si="26"/>
        <v>100</v>
      </c>
      <c r="H426" s="167">
        <f t="shared" si="27"/>
        <v>100</v>
      </c>
      <c r="I426" s="167">
        <f t="shared" si="28"/>
        <v>100</v>
      </c>
    </row>
    <row r="427" spans="1:9" x14ac:dyDescent="0.2">
      <c r="A427" s="170" t="s">
        <v>401</v>
      </c>
      <c r="B427" s="161">
        <v>451727201</v>
      </c>
      <c r="C427" s="161">
        <v>267678109.34999999</v>
      </c>
      <c r="D427" s="161">
        <v>160654622</v>
      </c>
      <c r="E427" s="161">
        <v>160654622</v>
      </c>
      <c r="F427" s="173">
        <f t="shared" si="25"/>
        <v>184049091.65000001</v>
      </c>
      <c r="G427" s="163">
        <f t="shared" si="26"/>
        <v>59.256584229914452</v>
      </c>
      <c r="H427" s="163">
        <f t="shared" si="27"/>
        <v>35.564522491529132</v>
      </c>
      <c r="I427" s="163">
        <f t="shared" si="28"/>
        <v>35.564522491529132</v>
      </c>
    </row>
    <row r="428" spans="1:9" x14ac:dyDescent="0.2">
      <c r="A428" s="171" t="s">
        <v>567</v>
      </c>
      <c r="B428" s="160">
        <v>451727201</v>
      </c>
      <c r="C428" s="160">
        <v>267678109.34999999</v>
      </c>
      <c r="D428" s="160">
        <v>160654622</v>
      </c>
      <c r="E428" s="160">
        <v>160654622</v>
      </c>
      <c r="F428" s="166">
        <f t="shared" si="25"/>
        <v>184049091.65000001</v>
      </c>
      <c r="G428" s="167">
        <f t="shared" si="26"/>
        <v>59.256584229914452</v>
      </c>
      <c r="H428" s="167">
        <f t="shared" si="27"/>
        <v>35.564522491529132</v>
      </c>
      <c r="I428" s="167">
        <f t="shared" si="28"/>
        <v>35.564522491529132</v>
      </c>
    </row>
    <row r="429" spans="1:9" x14ac:dyDescent="0.2">
      <c r="A429" s="170" t="s">
        <v>96</v>
      </c>
      <c r="B429" s="161">
        <v>134507000</v>
      </c>
      <c r="C429" s="161">
        <v>91827593</v>
      </c>
      <c r="D429" s="161">
        <v>91827593</v>
      </c>
      <c r="E429" s="161">
        <v>91827593</v>
      </c>
      <c r="F429" s="173">
        <f t="shared" si="25"/>
        <v>42679407</v>
      </c>
      <c r="G429" s="163">
        <f t="shared" si="26"/>
        <v>68.269750273219969</v>
      </c>
      <c r="H429" s="163">
        <f t="shared" si="27"/>
        <v>68.269750273219969</v>
      </c>
      <c r="I429" s="163">
        <f t="shared" si="28"/>
        <v>68.269750273219969</v>
      </c>
    </row>
    <row r="430" spans="1:9" x14ac:dyDescent="0.2">
      <c r="A430" s="171" t="s">
        <v>132</v>
      </c>
      <c r="B430" s="160">
        <v>121430000</v>
      </c>
      <c r="C430" s="160">
        <v>81795224</v>
      </c>
      <c r="D430" s="160">
        <v>81795224</v>
      </c>
      <c r="E430" s="160">
        <v>81795224</v>
      </c>
      <c r="F430" s="166">
        <f t="shared" si="25"/>
        <v>39634776</v>
      </c>
      <c r="G430" s="167">
        <f t="shared" si="26"/>
        <v>67.359980235526635</v>
      </c>
      <c r="H430" s="167">
        <f t="shared" si="27"/>
        <v>67.359980235526635</v>
      </c>
      <c r="I430" s="167">
        <f t="shared" si="28"/>
        <v>67.359980235526635</v>
      </c>
    </row>
    <row r="431" spans="1:9" ht="11.25" customHeight="1" x14ac:dyDescent="0.2">
      <c r="A431" s="171" t="s">
        <v>124</v>
      </c>
      <c r="B431" s="160">
        <v>13077000</v>
      </c>
      <c r="C431" s="160">
        <v>10032369</v>
      </c>
      <c r="D431" s="160">
        <v>10032369</v>
      </c>
      <c r="E431" s="160">
        <v>10032369</v>
      </c>
      <c r="F431" s="166">
        <f t="shared" si="25"/>
        <v>3044631</v>
      </c>
      <c r="G431" s="167">
        <f t="shared" si="26"/>
        <v>76.717664601972928</v>
      </c>
      <c r="H431" s="167">
        <f t="shared" si="27"/>
        <v>76.717664601972928</v>
      </c>
      <c r="I431" s="167">
        <f t="shared" si="28"/>
        <v>76.717664601972928</v>
      </c>
    </row>
    <row r="432" spans="1:9" x14ac:dyDescent="0.2">
      <c r="A432" s="170" t="s">
        <v>154</v>
      </c>
      <c r="B432" s="161">
        <v>17708000</v>
      </c>
      <c r="C432" s="161">
        <v>17708000</v>
      </c>
      <c r="D432" s="161">
        <v>17708000</v>
      </c>
      <c r="E432" s="161">
        <v>17708000</v>
      </c>
      <c r="F432" s="173">
        <f t="shared" si="25"/>
        <v>0</v>
      </c>
      <c r="G432" s="163">
        <f t="shared" si="26"/>
        <v>100</v>
      </c>
      <c r="H432" s="163">
        <f t="shared" si="27"/>
        <v>100</v>
      </c>
      <c r="I432" s="163">
        <f t="shared" si="28"/>
        <v>100</v>
      </c>
    </row>
    <row r="433" spans="1:9" ht="11.25" customHeight="1" x14ac:dyDescent="0.2">
      <c r="A433" s="171" t="s">
        <v>129</v>
      </c>
      <c r="B433" s="160">
        <v>17708000</v>
      </c>
      <c r="C433" s="160">
        <v>17708000</v>
      </c>
      <c r="D433" s="160">
        <v>17708000</v>
      </c>
      <c r="E433" s="160">
        <v>17708000</v>
      </c>
      <c r="F433" s="166">
        <f t="shared" si="25"/>
        <v>0</v>
      </c>
      <c r="G433" s="167">
        <f t="shared" si="26"/>
        <v>100</v>
      </c>
      <c r="H433" s="167">
        <f t="shared" si="27"/>
        <v>100</v>
      </c>
      <c r="I433" s="167">
        <f t="shared" si="28"/>
        <v>100</v>
      </c>
    </row>
    <row r="434" spans="1:9" x14ac:dyDescent="0.2">
      <c r="A434" s="172" t="s">
        <v>153</v>
      </c>
      <c r="B434" s="161">
        <v>5177709358</v>
      </c>
      <c r="C434" s="161">
        <v>5102137358</v>
      </c>
      <c r="D434" s="161">
        <v>3462276286</v>
      </c>
      <c r="E434" s="161">
        <v>3462276286</v>
      </c>
      <c r="F434" s="173">
        <f t="shared" si="25"/>
        <v>75572000</v>
      </c>
      <c r="G434" s="163">
        <f t="shared" si="26"/>
        <v>98.540435648763577</v>
      </c>
      <c r="H434" s="163">
        <f t="shared" si="27"/>
        <v>66.868880553337533</v>
      </c>
      <c r="I434" s="163">
        <f t="shared" si="28"/>
        <v>66.868880553337533</v>
      </c>
    </row>
    <row r="435" spans="1:9" x14ac:dyDescent="0.2">
      <c r="A435" s="170" t="s">
        <v>34</v>
      </c>
      <c r="B435" s="161">
        <v>5177709358</v>
      </c>
      <c r="C435" s="161">
        <v>5102137358</v>
      </c>
      <c r="D435" s="161">
        <v>3462276286</v>
      </c>
      <c r="E435" s="161">
        <v>3462276286</v>
      </c>
      <c r="F435" s="173">
        <f t="shared" si="25"/>
        <v>75572000</v>
      </c>
      <c r="G435" s="163">
        <f t="shared" si="26"/>
        <v>98.540435648763577</v>
      </c>
      <c r="H435" s="163">
        <f t="shared" si="27"/>
        <v>66.868880553337533</v>
      </c>
      <c r="I435" s="163">
        <f t="shared" si="28"/>
        <v>66.868880553337533</v>
      </c>
    </row>
    <row r="436" spans="1:9" x14ac:dyDescent="0.2">
      <c r="A436" s="171" t="s">
        <v>1689</v>
      </c>
      <c r="B436" s="160">
        <v>2308869358</v>
      </c>
      <c r="C436" s="160">
        <v>2293469358</v>
      </c>
      <c r="D436" s="160">
        <v>1805035486</v>
      </c>
      <c r="E436" s="160">
        <v>1805035486</v>
      </c>
      <c r="F436" s="166">
        <f t="shared" si="25"/>
        <v>15400000</v>
      </c>
      <c r="G436" s="167">
        <f t="shared" si="26"/>
        <v>99.333006869936554</v>
      </c>
      <c r="H436" s="167">
        <f t="shared" si="27"/>
        <v>78.178329135242478</v>
      </c>
      <c r="I436" s="167">
        <f t="shared" si="28"/>
        <v>78.178329135242478</v>
      </c>
    </row>
    <row r="437" spans="1:9" x14ac:dyDescent="0.2">
      <c r="A437" s="171" t="s">
        <v>1690</v>
      </c>
      <c r="B437" s="160">
        <v>2868840000</v>
      </c>
      <c r="C437" s="160">
        <v>2808668000</v>
      </c>
      <c r="D437" s="160">
        <v>1657240800</v>
      </c>
      <c r="E437" s="160">
        <v>1657240800</v>
      </c>
      <c r="F437" s="166">
        <f t="shared" si="25"/>
        <v>60172000</v>
      </c>
      <c r="G437" s="167">
        <f t="shared" si="26"/>
        <v>97.902566891147643</v>
      </c>
      <c r="H437" s="167">
        <f t="shared" si="27"/>
        <v>57.766930187811106</v>
      </c>
      <c r="I437" s="167">
        <f t="shared" si="28"/>
        <v>57.766930187811106</v>
      </c>
    </row>
    <row r="438" spans="1:9" x14ac:dyDescent="0.2">
      <c r="A438" s="172" t="s">
        <v>422</v>
      </c>
      <c r="B438" s="161">
        <v>4994182000</v>
      </c>
      <c r="C438" s="161">
        <v>4994182000</v>
      </c>
      <c r="D438" s="161">
        <v>4994182000</v>
      </c>
      <c r="E438" s="161">
        <v>4994182000</v>
      </c>
      <c r="F438" s="173">
        <f t="shared" si="25"/>
        <v>0</v>
      </c>
      <c r="G438" s="163">
        <f t="shared" si="26"/>
        <v>100</v>
      </c>
      <c r="H438" s="163">
        <f t="shared" si="27"/>
        <v>100</v>
      </c>
      <c r="I438" s="163">
        <f t="shared" si="28"/>
        <v>100</v>
      </c>
    </row>
    <row r="439" spans="1:9" x14ac:dyDescent="0.2">
      <c r="A439" s="174" t="s">
        <v>152</v>
      </c>
      <c r="B439" s="161">
        <v>4994182000</v>
      </c>
      <c r="C439" s="161">
        <v>4994182000</v>
      </c>
      <c r="D439" s="161">
        <v>4994182000</v>
      </c>
      <c r="E439" s="161">
        <v>4994182000</v>
      </c>
      <c r="F439" s="173">
        <f t="shared" si="25"/>
        <v>0</v>
      </c>
      <c r="G439" s="163">
        <f t="shared" si="26"/>
        <v>100</v>
      </c>
      <c r="H439" s="163">
        <f t="shared" si="27"/>
        <v>100</v>
      </c>
      <c r="I439" s="163">
        <f t="shared" si="28"/>
        <v>100</v>
      </c>
    </row>
    <row r="440" spans="1:9" x14ac:dyDescent="0.2">
      <c r="A440" s="170" t="s">
        <v>95</v>
      </c>
      <c r="B440" s="161">
        <v>4979768000</v>
      </c>
      <c r="C440" s="161">
        <v>4979768000</v>
      </c>
      <c r="D440" s="161">
        <v>4979768000</v>
      </c>
      <c r="E440" s="161">
        <v>4979768000</v>
      </c>
      <c r="F440" s="173">
        <f t="shared" ref="F440:F502" si="29">+B440-C440</f>
        <v>0</v>
      </c>
      <c r="G440" s="163">
        <f t="shared" si="26"/>
        <v>100</v>
      </c>
      <c r="H440" s="163">
        <f t="shared" si="27"/>
        <v>100</v>
      </c>
      <c r="I440" s="163">
        <f t="shared" si="28"/>
        <v>100</v>
      </c>
    </row>
    <row r="441" spans="1:9" x14ac:dyDescent="0.2">
      <c r="A441" s="171" t="s">
        <v>119</v>
      </c>
      <c r="B441" s="160">
        <v>3924577000</v>
      </c>
      <c r="C441" s="160">
        <v>3924577000</v>
      </c>
      <c r="D441" s="160">
        <v>3924577000</v>
      </c>
      <c r="E441" s="160">
        <v>3924577000</v>
      </c>
      <c r="F441" s="166">
        <f t="shared" si="29"/>
        <v>0</v>
      </c>
      <c r="G441" s="167">
        <f t="shared" si="26"/>
        <v>100</v>
      </c>
      <c r="H441" s="167">
        <f t="shared" si="27"/>
        <v>100</v>
      </c>
      <c r="I441" s="167">
        <f t="shared" si="28"/>
        <v>100</v>
      </c>
    </row>
    <row r="442" spans="1:9" x14ac:dyDescent="0.2">
      <c r="A442" s="171" t="s">
        <v>120</v>
      </c>
      <c r="B442" s="160">
        <v>852314000</v>
      </c>
      <c r="C442" s="160">
        <v>852314000</v>
      </c>
      <c r="D442" s="160">
        <v>852314000</v>
      </c>
      <c r="E442" s="160">
        <v>852314000</v>
      </c>
      <c r="F442" s="166">
        <f t="shared" si="29"/>
        <v>0</v>
      </c>
      <c r="G442" s="167">
        <f t="shared" si="26"/>
        <v>100</v>
      </c>
      <c r="H442" s="167">
        <f t="shared" si="27"/>
        <v>100</v>
      </c>
      <c r="I442" s="167">
        <f t="shared" si="28"/>
        <v>100</v>
      </c>
    </row>
    <row r="443" spans="1:9" x14ac:dyDescent="0.2">
      <c r="A443" s="171" t="s">
        <v>121</v>
      </c>
      <c r="B443" s="160">
        <v>202877000</v>
      </c>
      <c r="C443" s="160">
        <v>202877000</v>
      </c>
      <c r="D443" s="160">
        <v>202877000</v>
      </c>
      <c r="E443" s="160">
        <v>202877000</v>
      </c>
      <c r="F443" s="166">
        <f t="shared" si="29"/>
        <v>0</v>
      </c>
      <c r="G443" s="167">
        <f t="shared" si="26"/>
        <v>100</v>
      </c>
      <c r="H443" s="167">
        <f t="shared" si="27"/>
        <v>100</v>
      </c>
      <c r="I443" s="167">
        <f t="shared" si="28"/>
        <v>100</v>
      </c>
    </row>
    <row r="444" spans="1:9" x14ac:dyDescent="0.2">
      <c r="A444" s="170" t="s">
        <v>154</v>
      </c>
      <c r="B444" s="161">
        <v>14414000</v>
      </c>
      <c r="C444" s="161">
        <v>14414000</v>
      </c>
      <c r="D444" s="161">
        <v>14414000</v>
      </c>
      <c r="E444" s="161">
        <v>14414000</v>
      </c>
      <c r="F444" s="173">
        <f t="shared" si="29"/>
        <v>0</v>
      </c>
      <c r="G444" s="163">
        <f t="shared" si="26"/>
        <v>100</v>
      </c>
      <c r="H444" s="163">
        <f t="shared" si="27"/>
        <v>100</v>
      </c>
      <c r="I444" s="163">
        <f t="shared" si="28"/>
        <v>100</v>
      </c>
    </row>
    <row r="445" spans="1:9" x14ac:dyDescent="0.2">
      <c r="A445" s="171" t="s">
        <v>129</v>
      </c>
      <c r="B445" s="160">
        <v>14414000</v>
      </c>
      <c r="C445" s="160">
        <v>14414000</v>
      </c>
      <c r="D445" s="160">
        <v>14414000</v>
      </c>
      <c r="E445" s="160">
        <v>14414000</v>
      </c>
      <c r="F445" s="166">
        <f t="shared" si="29"/>
        <v>0</v>
      </c>
      <c r="G445" s="167">
        <f t="shared" si="26"/>
        <v>100</v>
      </c>
      <c r="H445" s="167">
        <f t="shared" si="27"/>
        <v>100</v>
      </c>
      <c r="I445" s="167">
        <f t="shared" si="28"/>
        <v>100</v>
      </c>
    </row>
    <row r="446" spans="1:9" x14ac:dyDescent="0.2">
      <c r="A446" s="172" t="s">
        <v>423</v>
      </c>
      <c r="B446" s="161">
        <v>10103553371</v>
      </c>
      <c r="C446" s="161">
        <v>9965714989</v>
      </c>
      <c r="D446" s="161">
        <v>6217052388.8800001</v>
      </c>
      <c r="E446" s="161">
        <v>6217052388.8800001</v>
      </c>
      <c r="F446" s="173">
        <f t="shared" si="29"/>
        <v>137838382</v>
      </c>
      <c r="G446" s="163">
        <f t="shared" si="26"/>
        <v>98.63574351578491</v>
      </c>
      <c r="H446" s="163">
        <f t="shared" si="27"/>
        <v>61.533325559744803</v>
      </c>
      <c r="I446" s="163">
        <f t="shared" si="28"/>
        <v>61.533325559744803</v>
      </c>
    </row>
    <row r="447" spans="1:9" x14ac:dyDescent="0.2">
      <c r="A447" s="174" t="s">
        <v>152</v>
      </c>
      <c r="B447" s="161">
        <v>5625390706</v>
      </c>
      <c r="C447" s="161">
        <v>5553002324</v>
      </c>
      <c r="D447" s="161">
        <v>5326339124.3400002</v>
      </c>
      <c r="E447" s="161">
        <v>5326339124.3400002</v>
      </c>
      <c r="F447" s="173">
        <f t="shared" si="29"/>
        <v>72388382</v>
      </c>
      <c r="G447" s="163">
        <f t="shared" si="26"/>
        <v>98.713184811807096</v>
      </c>
      <c r="H447" s="163">
        <f t="shared" si="27"/>
        <v>94.683896687548582</v>
      </c>
      <c r="I447" s="163">
        <f t="shared" si="28"/>
        <v>94.683896687548582</v>
      </c>
    </row>
    <row r="448" spans="1:9" x14ac:dyDescent="0.2">
      <c r="A448" s="170" t="s">
        <v>95</v>
      </c>
      <c r="B448" s="161">
        <v>5061462422</v>
      </c>
      <c r="C448" s="161">
        <v>5061462422</v>
      </c>
      <c r="D448" s="161">
        <v>5061462422</v>
      </c>
      <c r="E448" s="161">
        <v>5061462422</v>
      </c>
      <c r="F448" s="173">
        <f t="shared" si="29"/>
        <v>0</v>
      </c>
      <c r="G448" s="163">
        <f t="shared" si="26"/>
        <v>100</v>
      </c>
      <c r="H448" s="163">
        <f t="shared" si="27"/>
        <v>100</v>
      </c>
      <c r="I448" s="163">
        <f t="shared" si="28"/>
        <v>100</v>
      </c>
    </row>
    <row r="449" spans="1:9" x14ac:dyDescent="0.2">
      <c r="A449" s="171" t="s">
        <v>119</v>
      </c>
      <c r="B449" s="160">
        <v>3457131581</v>
      </c>
      <c r="C449" s="160">
        <v>3457131581</v>
      </c>
      <c r="D449" s="160">
        <v>3457131581</v>
      </c>
      <c r="E449" s="160">
        <v>3457131581</v>
      </c>
      <c r="F449" s="166">
        <f t="shared" si="29"/>
        <v>0</v>
      </c>
      <c r="G449" s="167">
        <f t="shared" si="26"/>
        <v>100</v>
      </c>
      <c r="H449" s="167">
        <f t="shared" si="27"/>
        <v>100</v>
      </c>
      <c r="I449" s="167">
        <f t="shared" si="28"/>
        <v>100</v>
      </c>
    </row>
    <row r="450" spans="1:9" x14ac:dyDescent="0.2">
      <c r="A450" s="171" t="s">
        <v>120</v>
      </c>
      <c r="B450" s="160">
        <v>964581670</v>
      </c>
      <c r="C450" s="160">
        <v>964581670</v>
      </c>
      <c r="D450" s="160">
        <v>964581670</v>
      </c>
      <c r="E450" s="160">
        <v>964581670</v>
      </c>
      <c r="F450" s="166">
        <f t="shared" si="29"/>
        <v>0</v>
      </c>
      <c r="G450" s="167">
        <f t="shared" si="26"/>
        <v>100</v>
      </c>
      <c r="H450" s="167">
        <f t="shared" si="27"/>
        <v>100</v>
      </c>
      <c r="I450" s="167">
        <f t="shared" si="28"/>
        <v>100</v>
      </c>
    </row>
    <row r="451" spans="1:9" x14ac:dyDescent="0.2">
      <c r="A451" s="171" t="s">
        <v>121</v>
      </c>
      <c r="B451" s="160">
        <v>639749171</v>
      </c>
      <c r="C451" s="160">
        <v>639749171</v>
      </c>
      <c r="D451" s="160">
        <v>639749171</v>
      </c>
      <c r="E451" s="160">
        <v>639749171</v>
      </c>
      <c r="F451" s="166">
        <f t="shared" si="29"/>
        <v>0</v>
      </c>
      <c r="G451" s="167">
        <f t="shared" si="26"/>
        <v>100</v>
      </c>
      <c r="H451" s="167">
        <f t="shared" si="27"/>
        <v>100</v>
      </c>
      <c r="I451" s="167">
        <f t="shared" si="28"/>
        <v>100</v>
      </c>
    </row>
    <row r="452" spans="1:9" x14ac:dyDescent="0.2">
      <c r="A452" s="170" t="s">
        <v>401</v>
      </c>
      <c r="B452" s="161">
        <v>449602118</v>
      </c>
      <c r="C452" s="161">
        <v>449602118</v>
      </c>
      <c r="D452" s="161">
        <v>222938918.34</v>
      </c>
      <c r="E452" s="161">
        <v>222938918.34</v>
      </c>
      <c r="F452" s="173">
        <f t="shared" si="29"/>
        <v>0</v>
      </c>
      <c r="G452" s="163">
        <f t="shared" si="26"/>
        <v>100</v>
      </c>
      <c r="H452" s="163">
        <f t="shared" si="27"/>
        <v>49.585824758058635</v>
      </c>
      <c r="I452" s="163">
        <f t="shared" si="28"/>
        <v>49.585824758058635</v>
      </c>
    </row>
    <row r="453" spans="1:9" x14ac:dyDescent="0.2">
      <c r="A453" s="171" t="s">
        <v>567</v>
      </c>
      <c r="B453" s="160">
        <v>449602118</v>
      </c>
      <c r="C453" s="160">
        <v>449602118</v>
      </c>
      <c r="D453" s="160">
        <v>222938918.34</v>
      </c>
      <c r="E453" s="160">
        <v>222938918.34</v>
      </c>
      <c r="F453" s="166">
        <f t="shared" si="29"/>
        <v>0</v>
      </c>
      <c r="G453" s="167">
        <f t="shared" si="26"/>
        <v>100</v>
      </c>
      <c r="H453" s="167">
        <f t="shared" si="27"/>
        <v>49.585824758058635</v>
      </c>
      <c r="I453" s="167">
        <f t="shared" si="28"/>
        <v>49.585824758058635</v>
      </c>
    </row>
    <row r="454" spans="1:9" x14ac:dyDescent="0.2">
      <c r="A454" s="170" t="s">
        <v>154</v>
      </c>
      <c r="B454" s="161">
        <v>114326166</v>
      </c>
      <c r="C454" s="161">
        <v>41937784</v>
      </c>
      <c r="D454" s="161">
        <v>41937784</v>
      </c>
      <c r="E454" s="161">
        <v>41937784</v>
      </c>
      <c r="F454" s="173">
        <f t="shared" si="29"/>
        <v>72388382</v>
      </c>
      <c r="G454" s="163">
        <f t="shared" ref="G454:G517" si="30">IFERROR(IF(C454&gt;0,+C454/B454*100,0),0)</f>
        <v>36.682577110125429</v>
      </c>
      <c r="H454" s="163">
        <f t="shared" ref="H454:H517" si="31">IFERROR(IF(D454&gt;0,+D454/B454*100,0),0)</f>
        <v>36.682577110125429</v>
      </c>
      <c r="I454" s="163">
        <f t="shared" ref="I454:I517" si="32">IFERROR(IF(E454&gt;0,+E454/B454*100,0),0)</f>
        <v>36.682577110125429</v>
      </c>
    </row>
    <row r="455" spans="1:9" x14ac:dyDescent="0.2">
      <c r="A455" s="171" t="s">
        <v>127</v>
      </c>
      <c r="B455" s="160">
        <v>71426166</v>
      </c>
      <c r="C455" s="160">
        <v>0</v>
      </c>
      <c r="D455" s="160">
        <v>0</v>
      </c>
      <c r="E455" s="160">
        <v>0</v>
      </c>
      <c r="F455" s="166">
        <f t="shared" si="29"/>
        <v>71426166</v>
      </c>
      <c r="G455" s="167">
        <f t="shared" si="30"/>
        <v>0</v>
      </c>
      <c r="H455" s="167">
        <f t="shared" si="31"/>
        <v>0</v>
      </c>
      <c r="I455" s="167">
        <f t="shared" si="32"/>
        <v>0</v>
      </c>
    </row>
    <row r="456" spans="1:9" x14ac:dyDescent="0.2">
      <c r="A456" s="171" t="s">
        <v>129</v>
      </c>
      <c r="B456" s="160">
        <v>42900000</v>
      </c>
      <c r="C456" s="160">
        <v>41937784</v>
      </c>
      <c r="D456" s="160">
        <v>41937784</v>
      </c>
      <c r="E456" s="160">
        <v>41937784</v>
      </c>
      <c r="F456" s="166">
        <f t="shared" si="29"/>
        <v>962216</v>
      </c>
      <c r="G456" s="167">
        <f t="shared" si="30"/>
        <v>97.757072261072267</v>
      </c>
      <c r="H456" s="167">
        <f t="shared" si="31"/>
        <v>97.757072261072267</v>
      </c>
      <c r="I456" s="167">
        <f t="shared" si="32"/>
        <v>97.757072261072267</v>
      </c>
    </row>
    <row r="457" spans="1:9" x14ac:dyDescent="0.2">
      <c r="A457" s="172" t="s">
        <v>153</v>
      </c>
      <c r="B457" s="161">
        <v>4478162665</v>
      </c>
      <c r="C457" s="161">
        <v>4412712665</v>
      </c>
      <c r="D457" s="161">
        <v>890713264.53999996</v>
      </c>
      <c r="E457" s="161">
        <v>890713264.53999996</v>
      </c>
      <c r="F457" s="173">
        <f t="shared" si="29"/>
        <v>65450000</v>
      </c>
      <c r="G457" s="163">
        <f t="shared" si="30"/>
        <v>98.538463095332872</v>
      </c>
      <c r="H457" s="163">
        <f t="shared" si="31"/>
        <v>19.890149848766157</v>
      </c>
      <c r="I457" s="163">
        <f t="shared" si="32"/>
        <v>19.890149848766157</v>
      </c>
    </row>
    <row r="458" spans="1:9" x14ac:dyDescent="0.2">
      <c r="A458" s="170" t="s">
        <v>34</v>
      </c>
      <c r="B458" s="161">
        <v>4478162665</v>
      </c>
      <c r="C458" s="161">
        <v>4412712665</v>
      </c>
      <c r="D458" s="161">
        <v>890713264.53999996</v>
      </c>
      <c r="E458" s="161">
        <v>890713264.53999996</v>
      </c>
      <c r="F458" s="173">
        <f t="shared" si="29"/>
        <v>65450000</v>
      </c>
      <c r="G458" s="163">
        <f t="shared" si="30"/>
        <v>98.538463095332872</v>
      </c>
      <c r="H458" s="163">
        <f t="shared" si="31"/>
        <v>19.890149848766157</v>
      </c>
      <c r="I458" s="163">
        <f t="shared" si="32"/>
        <v>19.890149848766157</v>
      </c>
    </row>
    <row r="459" spans="1:9" x14ac:dyDescent="0.2">
      <c r="A459" s="171" t="s">
        <v>1673</v>
      </c>
      <c r="B459" s="160">
        <v>3486396196</v>
      </c>
      <c r="C459" s="160">
        <v>3420946196</v>
      </c>
      <c r="D459" s="160">
        <v>0</v>
      </c>
      <c r="E459" s="160">
        <v>0</v>
      </c>
      <c r="F459" s="166">
        <f t="shared" si="29"/>
        <v>65450000</v>
      </c>
      <c r="G459" s="167">
        <f t="shared" si="30"/>
        <v>98.122703321123055</v>
      </c>
      <c r="H459" s="167">
        <f t="shared" si="31"/>
        <v>0</v>
      </c>
      <c r="I459" s="167">
        <f t="shared" si="32"/>
        <v>0</v>
      </c>
    </row>
    <row r="460" spans="1:9" x14ac:dyDescent="0.2">
      <c r="A460" s="171" t="s">
        <v>1680</v>
      </c>
      <c r="B460" s="160">
        <v>991766469</v>
      </c>
      <c r="C460" s="160">
        <v>991766469</v>
      </c>
      <c r="D460" s="160">
        <v>890713264.53999996</v>
      </c>
      <c r="E460" s="160">
        <v>890713264.53999996</v>
      </c>
      <c r="F460" s="166">
        <f t="shared" si="29"/>
        <v>0</v>
      </c>
      <c r="G460" s="167">
        <f t="shared" si="30"/>
        <v>100</v>
      </c>
      <c r="H460" s="167">
        <f t="shared" si="31"/>
        <v>89.810786347526744</v>
      </c>
      <c r="I460" s="167">
        <f t="shared" si="32"/>
        <v>89.810786347526744</v>
      </c>
    </row>
    <row r="461" spans="1:9" x14ac:dyDescent="0.2">
      <c r="A461" s="172" t="s">
        <v>424</v>
      </c>
      <c r="B461" s="161">
        <v>7160555109</v>
      </c>
      <c r="C461" s="161">
        <v>7159983307</v>
      </c>
      <c r="D461" s="161">
        <v>4366906553</v>
      </c>
      <c r="E461" s="161">
        <v>4366906553</v>
      </c>
      <c r="F461" s="173">
        <f t="shared" si="29"/>
        <v>571802</v>
      </c>
      <c r="G461" s="163">
        <f t="shared" si="30"/>
        <v>99.992014557652368</v>
      </c>
      <c r="H461" s="163">
        <f t="shared" si="31"/>
        <v>60.98558682288887</v>
      </c>
      <c r="I461" s="163">
        <f t="shared" si="32"/>
        <v>60.98558682288887</v>
      </c>
    </row>
    <row r="462" spans="1:9" x14ac:dyDescent="0.2">
      <c r="A462" s="174" t="s">
        <v>152</v>
      </c>
      <c r="B462" s="161">
        <v>4366906553</v>
      </c>
      <c r="C462" s="161">
        <v>4366906553</v>
      </c>
      <c r="D462" s="161">
        <v>4366906553</v>
      </c>
      <c r="E462" s="161">
        <v>4366906553</v>
      </c>
      <c r="F462" s="173">
        <f t="shared" si="29"/>
        <v>0</v>
      </c>
      <c r="G462" s="163">
        <f t="shared" si="30"/>
        <v>100</v>
      </c>
      <c r="H462" s="163">
        <f t="shared" si="31"/>
        <v>100</v>
      </c>
      <c r="I462" s="163">
        <f t="shared" si="32"/>
        <v>100</v>
      </c>
    </row>
    <row r="463" spans="1:9" x14ac:dyDescent="0.2">
      <c r="A463" s="170" t="s">
        <v>95</v>
      </c>
      <c r="B463" s="161">
        <v>4302980763</v>
      </c>
      <c r="C463" s="161">
        <v>4302980763</v>
      </c>
      <c r="D463" s="161">
        <v>4302980763</v>
      </c>
      <c r="E463" s="161">
        <v>4302980763</v>
      </c>
      <c r="F463" s="173">
        <f t="shared" si="29"/>
        <v>0</v>
      </c>
      <c r="G463" s="163">
        <f t="shared" si="30"/>
        <v>100</v>
      </c>
      <c r="H463" s="163">
        <f t="shared" si="31"/>
        <v>100</v>
      </c>
      <c r="I463" s="163">
        <f t="shared" si="32"/>
        <v>100</v>
      </c>
    </row>
    <row r="464" spans="1:9" x14ac:dyDescent="0.2">
      <c r="A464" s="171" t="s">
        <v>119</v>
      </c>
      <c r="B464" s="160">
        <v>3043701223</v>
      </c>
      <c r="C464" s="160">
        <v>3043701223</v>
      </c>
      <c r="D464" s="160">
        <v>3043701223</v>
      </c>
      <c r="E464" s="160">
        <v>3043701223</v>
      </c>
      <c r="F464" s="166">
        <f t="shared" si="29"/>
        <v>0</v>
      </c>
      <c r="G464" s="167">
        <f t="shared" si="30"/>
        <v>100</v>
      </c>
      <c r="H464" s="167">
        <f t="shared" si="31"/>
        <v>100</v>
      </c>
      <c r="I464" s="167">
        <f t="shared" si="32"/>
        <v>100</v>
      </c>
    </row>
    <row r="465" spans="1:9" x14ac:dyDescent="0.2">
      <c r="A465" s="171" t="s">
        <v>120</v>
      </c>
      <c r="B465" s="160">
        <v>838729844</v>
      </c>
      <c r="C465" s="160">
        <v>838729844</v>
      </c>
      <c r="D465" s="160">
        <v>838729844</v>
      </c>
      <c r="E465" s="160">
        <v>838729844</v>
      </c>
      <c r="F465" s="166">
        <f t="shared" si="29"/>
        <v>0</v>
      </c>
      <c r="G465" s="167">
        <f t="shared" si="30"/>
        <v>100</v>
      </c>
      <c r="H465" s="167">
        <f t="shared" si="31"/>
        <v>100</v>
      </c>
      <c r="I465" s="167">
        <f t="shared" si="32"/>
        <v>100</v>
      </c>
    </row>
    <row r="466" spans="1:9" x14ac:dyDescent="0.2">
      <c r="A466" s="171" t="s">
        <v>121</v>
      </c>
      <c r="B466" s="160">
        <v>420549696</v>
      </c>
      <c r="C466" s="160">
        <v>420549696</v>
      </c>
      <c r="D466" s="160">
        <v>420549696</v>
      </c>
      <c r="E466" s="160">
        <v>420549696</v>
      </c>
      <c r="F466" s="166">
        <f t="shared" si="29"/>
        <v>0</v>
      </c>
      <c r="G466" s="167">
        <f t="shared" si="30"/>
        <v>100</v>
      </c>
      <c r="H466" s="167">
        <f t="shared" si="31"/>
        <v>100</v>
      </c>
      <c r="I466" s="167">
        <f t="shared" si="32"/>
        <v>100</v>
      </c>
    </row>
    <row r="467" spans="1:9" x14ac:dyDescent="0.2">
      <c r="A467" s="170" t="s">
        <v>401</v>
      </c>
      <c r="B467" s="161">
        <v>56280790</v>
      </c>
      <c r="C467" s="161">
        <v>56280790</v>
      </c>
      <c r="D467" s="161">
        <v>56280790</v>
      </c>
      <c r="E467" s="161">
        <v>56280790</v>
      </c>
      <c r="F467" s="173">
        <f t="shared" si="29"/>
        <v>0</v>
      </c>
      <c r="G467" s="163">
        <f t="shared" si="30"/>
        <v>100</v>
      </c>
      <c r="H467" s="163">
        <f t="shared" si="31"/>
        <v>100</v>
      </c>
      <c r="I467" s="163">
        <f t="shared" si="32"/>
        <v>100</v>
      </c>
    </row>
    <row r="468" spans="1:9" x14ac:dyDescent="0.2">
      <c r="A468" s="171" t="s">
        <v>567</v>
      </c>
      <c r="B468" s="160">
        <v>56280790</v>
      </c>
      <c r="C468" s="160">
        <v>56280790</v>
      </c>
      <c r="D468" s="160">
        <v>56280790</v>
      </c>
      <c r="E468" s="160">
        <v>56280790</v>
      </c>
      <c r="F468" s="166">
        <f t="shared" si="29"/>
        <v>0</v>
      </c>
      <c r="G468" s="167">
        <f t="shared" si="30"/>
        <v>100</v>
      </c>
      <c r="H468" s="167">
        <f t="shared" si="31"/>
        <v>100</v>
      </c>
      <c r="I468" s="167">
        <f t="shared" si="32"/>
        <v>100</v>
      </c>
    </row>
    <row r="469" spans="1:9" x14ac:dyDescent="0.2">
      <c r="A469" s="170" t="s">
        <v>154</v>
      </c>
      <c r="B469" s="161">
        <v>7645000</v>
      </c>
      <c r="C469" s="161">
        <v>7645000</v>
      </c>
      <c r="D469" s="161">
        <v>7645000</v>
      </c>
      <c r="E469" s="161">
        <v>7645000</v>
      </c>
      <c r="F469" s="173">
        <f t="shared" si="29"/>
        <v>0</v>
      </c>
      <c r="G469" s="163">
        <f t="shared" si="30"/>
        <v>100</v>
      </c>
      <c r="H469" s="163">
        <f t="shared" si="31"/>
        <v>100</v>
      </c>
      <c r="I469" s="163">
        <f t="shared" si="32"/>
        <v>100</v>
      </c>
    </row>
    <row r="470" spans="1:9" x14ac:dyDescent="0.2">
      <c r="A470" s="171" t="s">
        <v>129</v>
      </c>
      <c r="B470" s="160">
        <v>7645000</v>
      </c>
      <c r="C470" s="160">
        <v>7645000</v>
      </c>
      <c r="D470" s="160">
        <v>7645000</v>
      </c>
      <c r="E470" s="160">
        <v>7645000</v>
      </c>
      <c r="F470" s="166">
        <f t="shared" si="29"/>
        <v>0</v>
      </c>
      <c r="G470" s="167">
        <f t="shared" si="30"/>
        <v>100</v>
      </c>
      <c r="H470" s="167">
        <f t="shared" si="31"/>
        <v>100</v>
      </c>
      <c r="I470" s="167">
        <f t="shared" si="32"/>
        <v>100</v>
      </c>
    </row>
    <row r="471" spans="1:9" x14ac:dyDescent="0.2">
      <c r="A471" s="172" t="s">
        <v>153</v>
      </c>
      <c r="B471" s="161">
        <v>2793648556</v>
      </c>
      <c r="C471" s="161">
        <v>2793076754</v>
      </c>
      <c r="D471" s="161">
        <v>0</v>
      </c>
      <c r="E471" s="161">
        <v>0</v>
      </c>
      <c r="F471" s="173">
        <f t="shared" si="29"/>
        <v>571802</v>
      </c>
      <c r="G471" s="163">
        <f t="shared" si="30"/>
        <v>99.979532071105666</v>
      </c>
      <c r="H471" s="163">
        <f t="shared" si="31"/>
        <v>0</v>
      </c>
      <c r="I471" s="163">
        <f t="shared" si="32"/>
        <v>0</v>
      </c>
    </row>
    <row r="472" spans="1:9" x14ac:dyDescent="0.2">
      <c r="A472" s="170" t="s">
        <v>34</v>
      </c>
      <c r="B472" s="161">
        <v>2793648556</v>
      </c>
      <c r="C472" s="161">
        <v>2793076754</v>
      </c>
      <c r="D472" s="161">
        <v>0</v>
      </c>
      <c r="E472" s="161">
        <v>0</v>
      </c>
      <c r="F472" s="173">
        <f t="shared" si="29"/>
        <v>571802</v>
      </c>
      <c r="G472" s="163">
        <f t="shared" si="30"/>
        <v>99.979532071105666</v>
      </c>
      <c r="H472" s="163">
        <f t="shared" si="31"/>
        <v>0</v>
      </c>
      <c r="I472" s="163">
        <f t="shared" si="32"/>
        <v>0</v>
      </c>
    </row>
    <row r="473" spans="1:9" x14ac:dyDescent="0.2">
      <c r="A473" s="171" t="s">
        <v>1698</v>
      </c>
      <c r="B473" s="160">
        <v>2793648556</v>
      </c>
      <c r="C473" s="160">
        <v>2793076754</v>
      </c>
      <c r="D473" s="160">
        <v>0</v>
      </c>
      <c r="E473" s="160">
        <v>0</v>
      </c>
      <c r="F473" s="166">
        <f t="shared" si="29"/>
        <v>571802</v>
      </c>
      <c r="G473" s="167">
        <f t="shared" si="30"/>
        <v>99.979532071105666</v>
      </c>
      <c r="H473" s="167">
        <f t="shared" si="31"/>
        <v>0</v>
      </c>
      <c r="I473" s="167">
        <f t="shared" si="32"/>
        <v>0</v>
      </c>
    </row>
    <row r="474" spans="1:9" x14ac:dyDescent="0.2">
      <c r="A474" s="172" t="s">
        <v>425</v>
      </c>
      <c r="B474" s="161">
        <v>7828747000</v>
      </c>
      <c r="C474" s="161">
        <v>7828747000</v>
      </c>
      <c r="D474" s="161">
        <v>7828746999.9899998</v>
      </c>
      <c r="E474" s="161">
        <v>7814551000</v>
      </c>
      <c r="F474" s="173">
        <f t="shared" si="29"/>
        <v>0</v>
      </c>
      <c r="G474" s="163">
        <f t="shared" si="30"/>
        <v>100</v>
      </c>
      <c r="H474" s="163">
        <f t="shared" si="31"/>
        <v>99.999999999872259</v>
      </c>
      <c r="I474" s="163">
        <f t="shared" si="32"/>
        <v>99.818668300303997</v>
      </c>
    </row>
    <row r="475" spans="1:9" x14ac:dyDescent="0.2">
      <c r="A475" s="174" t="s">
        <v>152</v>
      </c>
      <c r="B475" s="161">
        <v>7828747000</v>
      </c>
      <c r="C475" s="161">
        <v>7828747000</v>
      </c>
      <c r="D475" s="161">
        <v>7828746999.9899998</v>
      </c>
      <c r="E475" s="161">
        <v>7814551000</v>
      </c>
      <c r="F475" s="173">
        <f t="shared" si="29"/>
        <v>0</v>
      </c>
      <c r="G475" s="163">
        <f t="shared" si="30"/>
        <v>100</v>
      </c>
      <c r="H475" s="163">
        <f t="shared" si="31"/>
        <v>99.999999999872259</v>
      </c>
      <c r="I475" s="163">
        <f t="shared" si="32"/>
        <v>99.818668300303997</v>
      </c>
    </row>
    <row r="476" spans="1:9" x14ac:dyDescent="0.2">
      <c r="A476" s="170" t="s">
        <v>95</v>
      </c>
      <c r="B476" s="161">
        <v>7814551000</v>
      </c>
      <c r="C476" s="161">
        <v>7814551000</v>
      </c>
      <c r="D476" s="161">
        <v>7814551000</v>
      </c>
      <c r="E476" s="161">
        <v>7814551000</v>
      </c>
      <c r="F476" s="173">
        <f t="shared" si="29"/>
        <v>0</v>
      </c>
      <c r="G476" s="163">
        <f t="shared" si="30"/>
        <v>100</v>
      </c>
      <c r="H476" s="163">
        <f t="shared" si="31"/>
        <v>100</v>
      </c>
      <c r="I476" s="163">
        <f t="shared" si="32"/>
        <v>100</v>
      </c>
    </row>
    <row r="477" spans="1:9" x14ac:dyDescent="0.2">
      <c r="A477" s="171" t="s">
        <v>119</v>
      </c>
      <c r="B477" s="160">
        <v>6454117000</v>
      </c>
      <c r="C477" s="160">
        <v>6454117000</v>
      </c>
      <c r="D477" s="160">
        <v>6454117000</v>
      </c>
      <c r="E477" s="160">
        <v>6454117000</v>
      </c>
      <c r="F477" s="166">
        <f t="shared" si="29"/>
        <v>0</v>
      </c>
      <c r="G477" s="167">
        <f t="shared" si="30"/>
        <v>100</v>
      </c>
      <c r="H477" s="167">
        <f t="shared" si="31"/>
        <v>100</v>
      </c>
      <c r="I477" s="167">
        <f t="shared" si="32"/>
        <v>100</v>
      </c>
    </row>
    <row r="478" spans="1:9" x14ac:dyDescent="0.2">
      <c r="A478" s="171" t="s">
        <v>120</v>
      </c>
      <c r="B478" s="160">
        <v>1271200000</v>
      </c>
      <c r="C478" s="160">
        <v>1271200000</v>
      </c>
      <c r="D478" s="160">
        <v>1271200000</v>
      </c>
      <c r="E478" s="160">
        <v>1271200000</v>
      </c>
      <c r="F478" s="166">
        <f t="shared" si="29"/>
        <v>0</v>
      </c>
      <c r="G478" s="167">
        <f t="shared" si="30"/>
        <v>100</v>
      </c>
      <c r="H478" s="167">
        <f t="shared" si="31"/>
        <v>100</v>
      </c>
      <c r="I478" s="167">
        <f t="shared" si="32"/>
        <v>100</v>
      </c>
    </row>
    <row r="479" spans="1:9" x14ac:dyDescent="0.2">
      <c r="A479" s="171" t="s">
        <v>121</v>
      </c>
      <c r="B479" s="160">
        <v>89234000</v>
      </c>
      <c r="C479" s="160">
        <v>89234000</v>
      </c>
      <c r="D479" s="160">
        <v>89234000</v>
      </c>
      <c r="E479" s="160">
        <v>89234000</v>
      </c>
      <c r="F479" s="166">
        <f t="shared" si="29"/>
        <v>0</v>
      </c>
      <c r="G479" s="167">
        <f t="shared" si="30"/>
        <v>100</v>
      </c>
      <c r="H479" s="167">
        <f t="shared" si="31"/>
        <v>100</v>
      </c>
      <c r="I479" s="167">
        <f t="shared" si="32"/>
        <v>100</v>
      </c>
    </row>
    <row r="480" spans="1:9" x14ac:dyDescent="0.2">
      <c r="A480" s="170" t="s">
        <v>401</v>
      </c>
      <c r="B480" s="161">
        <v>14196000</v>
      </c>
      <c r="C480" s="161">
        <v>14196000</v>
      </c>
      <c r="D480" s="161">
        <v>14195999.99</v>
      </c>
      <c r="E480" s="161">
        <v>0</v>
      </c>
      <c r="F480" s="173">
        <f t="shared" si="29"/>
        <v>0</v>
      </c>
      <c r="G480" s="163">
        <f t="shared" si="30"/>
        <v>100</v>
      </c>
      <c r="H480" s="163">
        <f t="shared" si="31"/>
        <v>99.999999929557632</v>
      </c>
      <c r="I480" s="163">
        <f t="shared" si="32"/>
        <v>0</v>
      </c>
    </row>
    <row r="481" spans="1:9" x14ac:dyDescent="0.2">
      <c r="A481" s="171" t="s">
        <v>567</v>
      </c>
      <c r="B481" s="160">
        <v>14196000</v>
      </c>
      <c r="C481" s="160">
        <v>14196000</v>
      </c>
      <c r="D481" s="160">
        <v>14195999.99</v>
      </c>
      <c r="E481" s="160">
        <v>0</v>
      </c>
      <c r="F481" s="166">
        <f t="shared" si="29"/>
        <v>0</v>
      </c>
      <c r="G481" s="167">
        <f t="shared" si="30"/>
        <v>100</v>
      </c>
      <c r="H481" s="167">
        <f t="shared" si="31"/>
        <v>99.999999929557632</v>
      </c>
      <c r="I481" s="167">
        <f t="shared" si="32"/>
        <v>0</v>
      </c>
    </row>
    <row r="482" spans="1:9" x14ac:dyDescent="0.2">
      <c r="A482" s="172" t="s">
        <v>426</v>
      </c>
      <c r="B482" s="161">
        <v>6458037000</v>
      </c>
      <c r="C482" s="161">
        <v>6458037000</v>
      </c>
      <c r="D482" s="161">
        <v>6458037000</v>
      </c>
      <c r="E482" s="161">
        <v>6458037000</v>
      </c>
      <c r="F482" s="173">
        <f t="shared" si="29"/>
        <v>0</v>
      </c>
      <c r="G482" s="163">
        <f t="shared" si="30"/>
        <v>100</v>
      </c>
      <c r="H482" s="163">
        <f t="shared" si="31"/>
        <v>100</v>
      </c>
      <c r="I482" s="163">
        <f t="shared" si="32"/>
        <v>100</v>
      </c>
    </row>
    <row r="483" spans="1:9" x14ac:dyDescent="0.2">
      <c r="A483" s="174" t="s">
        <v>152</v>
      </c>
      <c r="B483" s="161">
        <v>6458037000</v>
      </c>
      <c r="C483" s="161">
        <v>6458037000</v>
      </c>
      <c r="D483" s="161">
        <v>6458037000</v>
      </c>
      <c r="E483" s="161">
        <v>6458037000</v>
      </c>
      <c r="F483" s="173">
        <f t="shared" si="29"/>
        <v>0</v>
      </c>
      <c r="G483" s="163">
        <f t="shared" si="30"/>
        <v>100</v>
      </c>
      <c r="H483" s="163">
        <f t="shared" si="31"/>
        <v>100</v>
      </c>
      <c r="I483" s="163">
        <f t="shared" si="32"/>
        <v>100</v>
      </c>
    </row>
    <row r="484" spans="1:9" x14ac:dyDescent="0.2">
      <c r="A484" s="170" t="s">
        <v>95</v>
      </c>
      <c r="B484" s="161">
        <v>6360693000</v>
      </c>
      <c r="C484" s="161">
        <v>6360693000</v>
      </c>
      <c r="D484" s="161">
        <v>6360693000</v>
      </c>
      <c r="E484" s="161">
        <v>6360693000</v>
      </c>
      <c r="F484" s="173">
        <f t="shared" si="29"/>
        <v>0</v>
      </c>
      <c r="G484" s="163">
        <f t="shared" si="30"/>
        <v>100</v>
      </c>
      <c r="H484" s="163">
        <f t="shared" si="31"/>
        <v>100</v>
      </c>
      <c r="I484" s="163">
        <f t="shared" si="32"/>
        <v>100</v>
      </c>
    </row>
    <row r="485" spans="1:9" x14ac:dyDescent="0.2">
      <c r="A485" s="171" t="s">
        <v>119</v>
      </c>
      <c r="B485" s="160">
        <v>5008357000</v>
      </c>
      <c r="C485" s="160">
        <v>5008357000</v>
      </c>
      <c r="D485" s="160">
        <v>5008357000</v>
      </c>
      <c r="E485" s="160">
        <v>5008357000</v>
      </c>
      <c r="F485" s="166">
        <f t="shared" si="29"/>
        <v>0</v>
      </c>
      <c r="G485" s="167">
        <f t="shared" si="30"/>
        <v>100</v>
      </c>
      <c r="H485" s="167">
        <f t="shared" si="31"/>
        <v>100</v>
      </c>
      <c r="I485" s="167">
        <f t="shared" si="32"/>
        <v>100</v>
      </c>
    </row>
    <row r="486" spans="1:9" x14ac:dyDescent="0.2">
      <c r="A486" s="171" t="s">
        <v>120</v>
      </c>
      <c r="B486" s="160">
        <v>1247751000</v>
      </c>
      <c r="C486" s="160">
        <v>1247751000</v>
      </c>
      <c r="D486" s="160">
        <v>1247751000</v>
      </c>
      <c r="E486" s="160">
        <v>1247751000</v>
      </c>
      <c r="F486" s="166">
        <f t="shared" si="29"/>
        <v>0</v>
      </c>
      <c r="G486" s="167">
        <f t="shared" si="30"/>
        <v>100</v>
      </c>
      <c r="H486" s="167">
        <f t="shared" si="31"/>
        <v>100</v>
      </c>
      <c r="I486" s="167">
        <f t="shared" si="32"/>
        <v>100</v>
      </c>
    </row>
    <row r="487" spans="1:9" x14ac:dyDescent="0.2">
      <c r="A487" s="171" t="s">
        <v>121</v>
      </c>
      <c r="B487" s="160">
        <v>104585000</v>
      </c>
      <c r="C487" s="160">
        <v>104585000</v>
      </c>
      <c r="D487" s="160">
        <v>104585000</v>
      </c>
      <c r="E487" s="160">
        <v>104585000</v>
      </c>
      <c r="F487" s="166">
        <f t="shared" si="29"/>
        <v>0</v>
      </c>
      <c r="G487" s="167">
        <f t="shared" si="30"/>
        <v>100</v>
      </c>
      <c r="H487" s="167">
        <f t="shared" si="31"/>
        <v>100</v>
      </c>
      <c r="I487" s="167">
        <f t="shared" si="32"/>
        <v>100</v>
      </c>
    </row>
    <row r="488" spans="1:9" x14ac:dyDescent="0.2">
      <c r="A488" s="170" t="s">
        <v>401</v>
      </c>
      <c r="B488" s="161">
        <v>75661000</v>
      </c>
      <c r="C488" s="161">
        <v>75661000</v>
      </c>
      <c r="D488" s="161">
        <v>75661000</v>
      </c>
      <c r="E488" s="161">
        <v>75661000</v>
      </c>
      <c r="F488" s="173">
        <f t="shared" si="29"/>
        <v>0</v>
      </c>
      <c r="G488" s="163">
        <f t="shared" si="30"/>
        <v>100</v>
      </c>
      <c r="H488" s="163">
        <f t="shared" si="31"/>
        <v>100</v>
      </c>
      <c r="I488" s="163">
        <f t="shared" si="32"/>
        <v>100</v>
      </c>
    </row>
    <row r="489" spans="1:9" x14ac:dyDescent="0.2">
      <c r="A489" s="171" t="s">
        <v>567</v>
      </c>
      <c r="B489" s="160">
        <v>75661000</v>
      </c>
      <c r="C489" s="160">
        <v>75661000</v>
      </c>
      <c r="D489" s="160">
        <v>75661000</v>
      </c>
      <c r="E489" s="160">
        <v>75661000</v>
      </c>
      <c r="F489" s="166">
        <f t="shared" si="29"/>
        <v>0</v>
      </c>
      <c r="G489" s="167">
        <f t="shared" si="30"/>
        <v>100</v>
      </c>
      <c r="H489" s="167">
        <f t="shared" si="31"/>
        <v>100</v>
      </c>
      <c r="I489" s="167">
        <f t="shared" si="32"/>
        <v>100</v>
      </c>
    </row>
    <row r="490" spans="1:9" x14ac:dyDescent="0.2">
      <c r="A490" s="170" t="s">
        <v>154</v>
      </c>
      <c r="B490" s="161">
        <v>21683000</v>
      </c>
      <c r="C490" s="161">
        <v>21683000</v>
      </c>
      <c r="D490" s="161">
        <v>21683000</v>
      </c>
      <c r="E490" s="161">
        <v>21683000</v>
      </c>
      <c r="F490" s="173">
        <f t="shared" si="29"/>
        <v>0</v>
      </c>
      <c r="G490" s="163">
        <f t="shared" si="30"/>
        <v>100</v>
      </c>
      <c r="H490" s="163">
        <f t="shared" si="31"/>
        <v>100</v>
      </c>
      <c r="I490" s="163">
        <f t="shared" si="32"/>
        <v>100</v>
      </c>
    </row>
    <row r="491" spans="1:9" ht="11.25" customHeight="1" x14ac:dyDescent="0.2">
      <c r="A491" s="171" t="s">
        <v>127</v>
      </c>
      <c r="B491" s="160">
        <v>3460000</v>
      </c>
      <c r="C491" s="160">
        <v>3460000</v>
      </c>
      <c r="D491" s="160">
        <v>3460000</v>
      </c>
      <c r="E491" s="160">
        <v>3460000</v>
      </c>
      <c r="F491" s="166">
        <f t="shared" si="29"/>
        <v>0</v>
      </c>
      <c r="G491" s="167">
        <f t="shared" si="30"/>
        <v>100</v>
      </c>
      <c r="H491" s="167">
        <f t="shared" si="31"/>
        <v>100</v>
      </c>
      <c r="I491" s="167">
        <f t="shared" si="32"/>
        <v>100</v>
      </c>
    </row>
    <row r="492" spans="1:9" x14ac:dyDescent="0.2">
      <c r="A492" s="171" t="s">
        <v>129</v>
      </c>
      <c r="B492" s="160">
        <v>18223000</v>
      </c>
      <c r="C492" s="160">
        <v>18223000</v>
      </c>
      <c r="D492" s="160">
        <v>18223000</v>
      </c>
      <c r="E492" s="160">
        <v>18223000</v>
      </c>
      <c r="F492" s="166">
        <f t="shared" si="29"/>
        <v>0</v>
      </c>
      <c r="G492" s="167">
        <f t="shared" si="30"/>
        <v>100</v>
      </c>
      <c r="H492" s="167">
        <f t="shared" si="31"/>
        <v>100</v>
      </c>
      <c r="I492" s="167">
        <f t="shared" si="32"/>
        <v>100</v>
      </c>
    </row>
    <row r="493" spans="1:9" x14ac:dyDescent="0.2">
      <c r="A493" s="172" t="s">
        <v>427</v>
      </c>
      <c r="B493" s="161">
        <v>12280318747</v>
      </c>
      <c r="C493" s="161">
        <v>12221314859</v>
      </c>
      <c r="D493" s="161">
        <v>7750691294</v>
      </c>
      <c r="E493" s="161">
        <v>5256377420</v>
      </c>
      <c r="F493" s="173">
        <f t="shared" si="29"/>
        <v>59003888</v>
      </c>
      <c r="G493" s="163">
        <f t="shared" si="30"/>
        <v>99.519524784204691</v>
      </c>
      <c r="H493" s="163">
        <f t="shared" si="31"/>
        <v>63.114740371811948</v>
      </c>
      <c r="I493" s="163">
        <f t="shared" si="32"/>
        <v>42.803265357294556</v>
      </c>
    </row>
    <row r="494" spans="1:9" x14ac:dyDescent="0.2">
      <c r="A494" s="174" t="s">
        <v>152</v>
      </c>
      <c r="B494" s="161">
        <v>4431609111</v>
      </c>
      <c r="C494" s="161">
        <v>4426797856</v>
      </c>
      <c r="D494" s="161">
        <v>3798716895</v>
      </c>
      <c r="E494" s="161">
        <v>3790638895</v>
      </c>
      <c r="F494" s="173">
        <f t="shared" si="29"/>
        <v>4811255</v>
      </c>
      <c r="G494" s="163">
        <f t="shared" si="30"/>
        <v>99.891433227085443</v>
      </c>
      <c r="H494" s="163">
        <f t="shared" si="31"/>
        <v>85.718681405608294</v>
      </c>
      <c r="I494" s="163">
        <f t="shared" si="32"/>
        <v>85.536399985977923</v>
      </c>
    </row>
    <row r="495" spans="1:9" x14ac:dyDescent="0.2">
      <c r="A495" s="170" t="s">
        <v>95</v>
      </c>
      <c r="B495" s="161">
        <v>2896052667</v>
      </c>
      <c r="C495" s="161">
        <v>2896052667</v>
      </c>
      <c r="D495" s="161">
        <v>2896052667</v>
      </c>
      <c r="E495" s="161">
        <v>2896052667</v>
      </c>
      <c r="F495" s="173">
        <f t="shared" si="29"/>
        <v>0</v>
      </c>
      <c r="G495" s="163">
        <f t="shared" si="30"/>
        <v>100</v>
      </c>
      <c r="H495" s="163">
        <f t="shared" si="31"/>
        <v>100</v>
      </c>
      <c r="I495" s="163">
        <f t="shared" si="32"/>
        <v>100</v>
      </c>
    </row>
    <row r="496" spans="1:9" x14ac:dyDescent="0.2">
      <c r="A496" s="171" t="s">
        <v>119</v>
      </c>
      <c r="B496" s="160">
        <v>2158014667</v>
      </c>
      <c r="C496" s="160">
        <v>2158014667</v>
      </c>
      <c r="D496" s="160">
        <v>2158014667</v>
      </c>
      <c r="E496" s="160">
        <v>2158014667</v>
      </c>
      <c r="F496" s="166">
        <f t="shared" si="29"/>
        <v>0</v>
      </c>
      <c r="G496" s="167">
        <f t="shared" si="30"/>
        <v>100</v>
      </c>
      <c r="H496" s="167">
        <f t="shared" si="31"/>
        <v>100</v>
      </c>
      <c r="I496" s="167">
        <f t="shared" si="32"/>
        <v>100</v>
      </c>
    </row>
    <row r="497" spans="1:9" x14ac:dyDescent="0.2">
      <c r="A497" s="171" t="s">
        <v>120</v>
      </c>
      <c r="B497" s="160">
        <v>649781000</v>
      </c>
      <c r="C497" s="160">
        <v>649781000</v>
      </c>
      <c r="D497" s="160">
        <v>649781000</v>
      </c>
      <c r="E497" s="160">
        <v>649781000</v>
      </c>
      <c r="F497" s="166">
        <f t="shared" si="29"/>
        <v>0</v>
      </c>
      <c r="G497" s="167">
        <f t="shared" si="30"/>
        <v>100</v>
      </c>
      <c r="H497" s="167">
        <f t="shared" si="31"/>
        <v>100</v>
      </c>
      <c r="I497" s="167">
        <f t="shared" si="32"/>
        <v>100</v>
      </c>
    </row>
    <row r="498" spans="1:9" x14ac:dyDescent="0.2">
      <c r="A498" s="171" t="s">
        <v>121</v>
      </c>
      <c r="B498" s="160">
        <v>88257000</v>
      </c>
      <c r="C498" s="160">
        <v>88257000</v>
      </c>
      <c r="D498" s="160">
        <v>88257000</v>
      </c>
      <c r="E498" s="160">
        <v>88257000</v>
      </c>
      <c r="F498" s="166">
        <f t="shared" si="29"/>
        <v>0</v>
      </c>
      <c r="G498" s="167">
        <f t="shared" si="30"/>
        <v>100</v>
      </c>
      <c r="H498" s="167">
        <f t="shared" si="31"/>
        <v>100</v>
      </c>
      <c r="I498" s="167">
        <f t="shared" si="32"/>
        <v>100</v>
      </c>
    </row>
    <row r="499" spans="1:9" x14ac:dyDescent="0.2">
      <c r="A499" s="170" t="s">
        <v>401</v>
      </c>
      <c r="B499" s="161">
        <v>1123327306</v>
      </c>
      <c r="C499" s="161">
        <v>1118516231</v>
      </c>
      <c r="D499" s="161">
        <v>842923439</v>
      </c>
      <c r="E499" s="161">
        <v>834845439</v>
      </c>
      <c r="F499" s="173">
        <f t="shared" si="29"/>
        <v>4811075</v>
      </c>
      <c r="G499" s="163">
        <f t="shared" si="30"/>
        <v>99.571712093678954</v>
      </c>
      <c r="H499" s="163">
        <f t="shared" si="31"/>
        <v>75.03809748928154</v>
      </c>
      <c r="I499" s="163">
        <f t="shared" si="32"/>
        <v>74.318983838535829</v>
      </c>
    </row>
    <row r="500" spans="1:9" x14ac:dyDescent="0.2">
      <c r="A500" s="171" t="s">
        <v>567</v>
      </c>
      <c r="B500" s="160">
        <v>1123327306</v>
      </c>
      <c r="C500" s="160">
        <v>1118516231</v>
      </c>
      <c r="D500" s="160">
        <v>842923439</v>
      </c>
      <c r="E500" s="160">
        <v>834845439</v>
      </c>
      <c r="F500" s="166">
        <f t="shared" si="29"/>
        <v>4811075</v>
      </c>
      <c r="G500" s="167">
        <f t="shared" si="30"/>
        <v>99.571712093678954</v>
      </c>
      <c r="H500" s="167">
        <f t="shared" si="31"/>
        <v>75.03809748928154</v>
      </c>
      <c r="I500" s="167">
        <f t="shared" si="32"/>
        <v>74.318983838535829</v>
      </c>
    </row>
    <row r="501" spans="1:9" x14ac:dyDescent="0.2">
      <c r="A501" s="170" t="s">
        <v>96</v>
      </c>
      <c r="B501" s="161">
        <v>352488169</v>
      </c>
      <c r="C501" s="161">
        <v>352488169</v>
      </c>
      <c r="D501" s="161">
        <v>0</v>
      </c>
      <c r="E501" s="161">
        <v>0</v>
      </c>
      <c r="F501" s="173">
        <f t="shared" si="29"/>
        <v>0</v>
      </c>
      <c r="G501" s="163">
        <f t="shared" si="30"/>
        <v>100</v>
      </c>
      <c r="H501" s="163">
        <f t="shared" si="31"/>
        <v>0</v>
      </c>
      <c r="I501" s="163">
        <f t="shared" si="32"/>
        <v>0</v>
      </c>
    </row>
    <row r="502" spans="1:9" x14ac:dyDescent="0.2">
      <c r="A502" s="171" t="s">
        <v>569</v>
      </c>
      <c r="B502" s="160">
        <v>352488169</v>
      </c>
      <c r="C502" s="160">
        <v>352488169</v>
      </c>
      <c r="D502" s="160">
        <v>0</v>
      </c>
      <c r="E502" s="160">
        <v>0</v>
      </c>
      <c r="F502" s="166">
        <f t="shared" si="29"/>
        <v>0</v>
      </c>
      <c r="G502" s="167">
        <f t="shared" si="30"/>
        <v>100</v>
      </c>
      <c r="H502" s="167">
        <f t="shared" si="31"/>
        <v>0</v>
      </c>
      <c r="I502" s="167">
        <f t="shared" si="32"/>
        <v>0</v>
      </c>
    </row>
    <row r="503" spans="1:9" x14ac:dyDescent="0.2">
      <c r="A503" s="170" t="s">
        <v>154</v>
      </c>
      <c r="B503" s="161">
        <v>59740969</v>
      </c>
      <c r="C503" s="161">
        <v>59740789</v>
      </c>
      <c r="D503" s="161">
        <v>59740789</v>
      </c>
      <c r="E503" s="161">
        <v>59740789</v>
      </c>
      <c r="F503" s="173">
        <f t="shared" ref="F503:F566" si="33">+B503-C503</f>
        <v>180</v>
      </c>
      <c r="G503" s="163">
        <f t="shared" si="30"/>
        <v>99.999698699229327</v>
      </c>
      <c r="H503" s="163">
        <f t="shared" si="31"/>
        <v>99.999698699229327</v>
      </c>
      <c r="I503" s="163">
        <f t="shared" si="32"/>
        <v>99.999698699229327</v>
      </c>
    </row>
    <row r="504" spans="1:9" x14ac:dyDescent="0.2">
      <c r="A504" s="171" t="s">
        <v>127</v>
      </c>
      <c r="B504" s="160">
        <v>36808969</v>
      </c>
      <c r="C504" s="160">
        <v>36808789</v>
      </c>
      <c r="D504" s="160">
        <v>36808789</v>
      </c>
      <c r="E504" s="160">
        <v>36808789</v>
      </c>
      <c r="F504" s="166">
        <f t="shared" si="33"/>
        <v>180</v>
      </c>
      <c r="G504" s="167">
        <f t="shared" si="30"/>
        <v>99.999510988748426</v>
      </c>
      <c r="H504" s="167">
        <f t="shared" si="31"/>
        <v>99.999510988748426</v>
      </c>
      <c r="I504" s="167">
        <f t="shared" si="32"/>
        <v>99.999510988748426</v>
      </c>
    </row>
    <row r="505" spans="1:9" x14ac:dyDescent="0.2">
      <c r="A505" s="171" t="s">
        <v>129</v>
      </c>
      <c r="B505" s="160">
        <v>22932000</v>
      </c>
      <c r="C505" s="160">
        <v>22932000</v>
      </c>
      <c r="D505" s="160">
        <v>22932000</v>
      </c>
      <c r="E505" s="160">
        <v>22932000</v>
      </c>
      <c r="F505" s="166">
        <f t="shared" si="33"/>
        <v>0</v>
      </c>
      <c r="G505" s="167">
        <f t="shared" si="30"/>
        <v>100</v>
      </c>
      <c r="H505" s="167">
        <f t="shared" si="31"/>
        <v>100</v>
      </c>
      <c r="I505" s="167">
        <f t="shared" si="32"/>
        <v>100</v>
      </c>
    </row>
    <row r="506" spans="1:9" x14ac:dyDescent="0.2">
      <c r="A506" s="172" t="s">
        <v>153</v>
      </c>
      <c r="B506" s="161">
        <v>7848709636</v>
      </c>
      <c r="C506" s="161">
        <v>7794517003</v>
      </c>
      <c r="D506" s="161">
        <v>3951974399</v>
      </c>
      <c r="E506" s="161">
        <v>1465738525</v>
      </c>
      <c r="F506" s="173">
        <f t="shared" si="33"/>
        <v>54192633</v>
      </c>
      <c r="G506" s="163">
        <f t="shared" si="30"/>
        <v>99.309534490211831</v>
      </c>
      <c r="H506" s="163">
        <f t="shared" si="31"/>
        <v>50.351899640589536</v>
      </c>
      <c r="I506" s="163">
        <f t="shared" si="32"/>
        <v>18.674898078494799</v>
      </c>
    </row>
    <row r="507" spans="1:9" x14ac:dyDescent="0.2">
      <c r="A507" s="170" t="s">
        <v>34</v>
      </c>
      <c r="B507" s="161">
        <v>7848709636</v>
      </c>
      <c r="C507" s="161">
        <v>7794517003</v>
      </c>
      <c r="D507" s="161">
        <v>3951974399</v>
      </c>
      <c r="E507" s="161">
        <v>1465738525</v>
      </c>
      <c r="F507" s="173">
        <f t="shared" si="33"/>
        <v>54192633</v>
      </c>
      <c r="G507" s="163">
        <f t="shared" si="30"/>
        <v>99.309534490211831</v>
      </c>
      <c r="H507" s="163">
        <f t="shared" si="31"/>
        <v>50.351899640589536</v>
      </c>
      <c r="I507" s="163">
        <f t="shared" si="32"/>
        <v>18.674898078494799</v>
      </c>
    </row>
    <row r="508" spans="1:9" x14ac:dyDescent="0.2">
      <c r="A508" s="171" t="s">
        <v>1681</v>
      </c>
      <c r="B508" s="160">
        <v>5448709636</v>
      </c>
      <c r="C508" s="160">
        <v>5448709636</v>
      </c>
      <c r="D508" s="160">
        <v>2605290656</v>
      </c>
      <c r="E508" s="160">
        <v>126844798</v>
      </c>
      <c r="F508" s="166">
        <f t="shared" si="33"/>
        <v>0</v>
      </c>
      <c r="G508" s="167">
        <f t="shared" si="30"/>
        <v>100</v>
      </c>
      <c r="H508" s="167">
        <f t="shared" si="31"/>
        <v>47.814819104814561</v>
      </c>
      <c r="I508" s="167">
        <f t="shared" si="32"/>
        <v>2.3279786678652812</v>
      </c>
    </row>
    <row r="509" spans="1:9" x14ac:dyDescent="0.2">
      <c r="A509" s="171" t="s">
        <v>1699</v>
      </c>
      <c r="B509" s="160">
        <v>2400000000</v>
      </c>
      <c r="C509" s="160">
        <v>2345807367</v>
      </c>
      <c r="D509" s="160">
        <v>1346683743</v>
      </c>
      <c r="E509" s="160">
        <v>1338893727</v>
      </c>
      <c r="F509" s="166">
        <f t="shared" si="33"/>
        <v>54192633</v>
      </c>
      <c r="G509" s="167">
        <f t="shared" si="30"/>
        <v>97.741973625</v>
      </c>
      <c r="H509" s="167">
        <f t="shared" si="31"/>
        <v>56.111822624999995</v>
      </c>
      <c r="I509" s="167">
        <f t="shared" si="32"/>
        <v>55.787238625000001</v>
      </c>
    </row>
    <row r="510" spans="1:9" x14ac:dyDescent="0.2">
      <c r="A510" s="172" t="s">
        <v>428</v>
      </c>
      <c r="B510" s="161">
        <v>11768659332</v>
      </c>
      <c r="C510" s="161">
        <v>11506092553</v>
      </c>
      <c r="D510" s="161">
        <v>7001649292.21</v>
      </c>
      <c r="E510" s="161">
        <v>6988742625.21</v>
      </c>
      <c r="F510" s="173">
        <f t="shared" si="33"/>
        <v>262566779</v>
      </c>
      <c r="G510" s="163">
        <f t="shared" si="30"/>
        <v>97.76893211373654</v>
      </c>
      <c r="H510" s="163">
        <f t="shared" si="31"/>
        <v>59.494026419576194</v>
      </c>
      <c r="I510" s="163">
        <f t="shared" si="32"/>
        <v>59.38435660387421</v>
      </c>
    </row>
    <row r="511" spans="1:9" x14ac:dyDescent="0.2">
      <c r="A511" s="174" t="s">
        <v>152</v>
      </c>
      <c r="B511" s="161">
        <v>4496079436</v>
      </c>
      <c r="C511" s="161">
        <v>4240985830</v>
      </c>
      <c r="D511" s="161">
        <v>4230985830</v>
      </c>
      <c r="E511" s="161">
        <v>4220745830</v>
      </c>
      <c r="F511" s="173">
        <f t="shared" si="33"/>
        <v>255093606</v>
      </c>
      <c r="G511" s="163">
        <f t="shared" si="30"/>
        <v>94.326310074562485</v>
      </c>
      <c r="H511" s="163">
        <f t="shared" si="31"/>
        <v>94.10389407541598</v>
      </c>
      <c r="I511" s="163">
        <f t="shared" si="32"/>
        <v>93.876140092289944</v>
      </c>
    </row>
    <row r="512" spans="1:9" x14ac:dyDescent="0.2">
      <c r="A512" s="170" t="s">
        <v>95</v>
      </c>
      <c r="B512" s="161">
        <v>3832467168</v>
      </c>
      <c r="C512" s="161">
        <v>3624621184</v>
      </c>
      <c r="D512" s="161">
        <v>3624621184</v>
      </c>
      <c r="E512" s="161">
        <v>3624621184</v>
      </c>
      <c r="F512" s="173">
        <f t="shared" si="33"/>
        <v>207845984</v>
      </c>
      <c r="G512" s="163">
        <f t="shared" si="30"/>
        <v>94.576705425281801</v>
      </c>
      <c r="H512" s="163">
        <f t="shared" si="31"/>
        <v>94.576705425281801</v>
      </c>
      <c r="I512" s="163">
        <f t="shared" si="32"/>
        <v>94.576705425281801</v>
      </c>
    </row>
    <row r="513" spans="1:9" x14ac:dyDescent="0.2">
      <c r="A513" s="171" t="s">
        <v>119</v>
      </c>
      <c r="B513" s="160">
        <v>2625389998</v>
      </c>
      <c r="C513" s="160">
        <v>2496006700</v>
      </c>
      <c r="D513" s="160">
        <v>2496006700</v>
      </c>
      <c r="E513" s="160">
        <v>2496006700</v>
      </c>
      <c r="F513" s="166">
        <f t="shared" si="33"/>
        <v>129383298</v>
      </c>
      <c r="G513" s="167">
        <f t="shared" si="30"/>
        <v>95.071844636470644</v>
      </c>
      <c r="H513" s="167">
        <f t="shared" si="31"/>
        <v>95.071844636470644</v>
      </c>
      <c r="I513" s="167">
        <f t="shared" si="32"/>
        <v>95.071844636470644</v>
      </c>
    </row>
    <row r="514" spans="1:9" x14ac:dyDescent="0.2">
      <c r="A514" s="171" t="s">
        <v>120</v>
      </c>
      <c r="B514" s="160">
        <v>838687291</v>
      </c>
      <c r="C514" s="160">
        <v>838687291</v>
      </c>
      <c r="D514" s="160">
        <v>838687291</v>
      </c>
      <c r="E514" s="160">
        <v>838687291</v>
      </c>
      <c r="F514" s="166">
        <f t="shared" si="33"/>
        <v>0</v>
      </c>
      <c r="G514" s="167">
        <f t="shared" si="30"/>
        <v>100</v>
      </c>
      <c r="H514" s="167">
        <f t="shared" si="31"/>
        <v>100</v>
      </c>
      <c r="I514" s="167">
        <f t="shared" si="32"/>
        <v>100</v>
      </c>
    </row>
    <row r="515" spans="1:9" x14ac:dyDescent="0.2">
      <c r="A515" s="171" t="s">
        <v>121</v>
      </c>
      <c r="B515" s="160">
        <v>368389879</v>
      </c>
      <c r="C515" s="160">
        <v>289927193</v>
      </c>
      <c r="D515" s="160">
        <v>289927193</v>
      </c>
      <c r="E515" s="160">
        <v>289927193</v>
      </c>
      <c r="F515" s="166">
        <f t="shared" si="33"/>
        <v>78462686</v>
      </c>
      <c r="G515" s="167">
        <f t="shared" si="30"/>
        <v>78.701183047431115</v>
      </c>
      <c r="H515" s="167">
        <f t="shared" si="31"/>
        <v>78.701183047431115</v>
      </c>
      <c r="I515" s="167">
        <f t="shared" si="32"/>
        <v>78.701183047431115</v>
      </c>
    </row>
    <row r="516" spans="1:9" x14ac:dyDescent="0.2">
      <c r="A516" s="170" t="s">
        <v>401</v>
      </c>
      <c r="B516" s="161">
        <v>638782468</v>
      </c>
      <c r="C516" s="161">
        <v>597534846</v>
      </c>
      <c r="D516" s="161">
        <v>587534846</v>
      </c>
      <c r="E516" s="161">
        <v>577294846</v>
      </c>
      <c r="F516" s="173">
        <f t="shared" si="33"/>
        <v>41247622</v>
      </c>
      <c r="G516" s="163">
        <f t="shared" si="30"/>
        <v>93.542774877785149</v>
      </c>
      <c r="H516" s="163">
        <f t="shared" si="31"/>
        <v>91.977296721925683</v>
      </c>
      <c r="I516" s="163">
        <f t="shared" si="32"/>
        <v>90.374247090325582</v>
      </c>
    </row>
    <row r="517" spans="1:9" x14ac:dyDescent="0.2">
      <c r="A517" s="171" t="s">
        <v>567</v>
      </c>
      <c r="B517" s="160">
        <v>638782468</v>
      </c>
      <c r="C517" s="160">
        <v>597534846</v>
      </c>
      <c r="D517" s="160">
        <v>587534846</v>
      </c>
      <c r="E517" s="160">
        <v>577294846</v>
      </c>
      <c r="F517" s="166">
        <f t="shared" si="33"/>
        <v>41247622</v>
      </c>
      <c r="G517" s="167">
        <f t="shared" si="30"/>
        <v>93.542774877785149</v>
      </c>
      <c r="H517" s="167">
        <f t="shared" si="31"/>
        <v>91.977296721925683</v>
      </c>
      <c r="I517" s="167">
        <f t="shared" si="32"/>
        <v>90.374247090325582</v>
      </c>
    </row>
    <row r="518" spans="1:9" x14ac:dyDescent="0.2">
      <c r="A518" s="170" t="s">
        <v>154</v>
      </c>
      <c r="B518" s="161">
        <v>24829800</v>
      </c>
      <c r="C518" s="161">
        <v>18829800</v>
      </c>
      <c r="D518" s="161">
        <v>18829800</v>
      </c>
      <c r="E518" s="161">
        <v>18829800</v>
      </c>
      <c r="F518" s="173">
        <f t="shared" si="33"/>
        <v>6000000</v>
      </c>
      <c r="G518" s="163">
        <f t="shared" ref="G518:G581" si="34">IFERROR(IF(C518&gt;0,+C518/B518*100,0),0)</f>
        <v>75.835488002319792</v>
      </c>
      <c r="H518" s="163">
        <f t="shared" ref="H518:H581" si="35">IFERROR(IF(D518&gt;0,+D518/B518*100,0),0)</f>
        <v>75.835488002319792</v>
      </c>
      <c r="I518" s="163">
        <f t="shared" ref="I518:I581" si="36">IFERROR(IF(E518&gt;0,+E518/B518*100,0),0)</f>
        <v>75.835488002319792</v>
      </c>
    </row>
    <row r="519" spans="1:9" x14ac:dyDescent="0.2">
      <c r="A519" s="171" t="s">
        <v>127</v>
      </c>
      <c r="B519" s="160">
        <v>9000000</v>
      </c>
      <c r="C519" s="160">
        <v>9000000</v>
      </c>
      <c r="D519" s="160">
        <v>9000000</v>
      </c>
      <c r="E519" s="160">
        <v>9000000</v>
      </c>
      <c r="F519" s="166">
        <f t="shared" si="33"/>
        <v>0</v>
      </c>
      <c r="G519" s="167">
        <f t="shared" si="34"/>
        <v>100</v>
      </c>
      <c r="H519" s="167">
        <f t="shared" si="35"/>
        <v>100</v>
      </c>
      <c r="I519" s="167">
        <f t="shared" si="36"/>
        <v>100</v>
      </c>
    </row>
    <row r="520" spans="1:9" x14ac:dyDescent="0.2">
      <c r="A520" s="171" t="s">
        <v>129</v>
      </c>
      <c r="B520" s="160">
        <v>15829800</v>
      </c>
      <c r="C520" s="160">
        <v>9829800</v>
      </c>
      <c r="D520" s="160">
        <v>9829800</v>
      </c>
      <c r="E520" s="160">
        <v>9829800</v>
      </c>
      <c r="F520" s="166">
        <f t="shared" si="33"/>
        <v>6000000</v>
      </c>
      <c r="G520" s="167">
        <f t="shared" si="34"/>
        <v>62.096804760641319</v>
      </c>
      <c r="H520" s="167">
        <f t="shared" si="35"/>
        <v>62.096804760641319</v>
      </c>
      <c r="I520" s="167">
        <f t="shared" si="36"/>
        <v>62.096804760641319</v>
      </c>
    </row>
    <row r="521" spans="1:9" x14ac:dyDescent="0.2">
      <c r="A521" s="172" t="s">
        <v>153</v>
      </c>
      <c r="B521" s="161">
        <v>7272579896</v>
      </c>
      <c r="C521" s="161">
        <v>7265106723</v>
      </c>
      <c r="D521" s="161">
        <v>2770663462.21</v>
      </c>
      <c r="E521" s="161">
        <v>2767996795.21</v>
      </c>
      <c r="F521" s="173">
        <f t="shared" si="33"/>
        <v>7473173</v>
      </c>
      <c r="G521" s="163">
        <f t="shared" si="34"/>
        <v>99.897241788926777</v>
      </c>
      <c r="H521" s="163">
        <f t="shared" si="35"/>
        <v>38.097394622421348</v>
      </c>
      <c r="I521" s="163">
        <f t="shared" si="36"/>
        <v>38.060727208131858</v>
      </c>
    </row>
    <row r="522" spans="1:9" x14ac:dyDescent="0.2">
      <c r="A522" s="170" t="s">
        <v>34</v>
      </c>
      <c r="B522" s="161">
        <v>7272579896</v>
      </c>
      <c r="C522" s="161">
        <v>7265106723</v>
      </c>
      <c r="D522" s="161">
        <v>2770663462.21</v>
      </c>
      <c r="E522" s="161">
        <v>2767996795.21</v>
      </c>
      <c r="F522" s="173">
        <f t="shared" si="33"/>
        <v>7473173</v>
      </c>
      <c r="G522" s="163">
        <f t="shared" si="34"/>
        <v>99.897241788926777</v>
      </c>
      <c r="H522" s="163">
        <f t="shared" si="35"/>
        <v>38.097394622421348</v>
      </c>
      <c r="I522" s="163">
        <f t="shared" si="36"/>
        <v>38.060727208131858</v>
      </c>
    </row>
    <row r="523" spans="1:9" x14ac:dyDescent="0.2">
      <c r="A523" s="171" t="s">
        <v>1343</v>
      </c>
      <c r="B523" s="160">
        <v>1499160904</v>
      </c>
      <c r="C523" s="160">
        <v>1491687731</v>
      </c>
      <c r="D523" s="160">
        <v>644191349</v>
      </c>
      <c r="E523" s="160">
        <v>641524682</v>
      </c>
      <c r="F523" s="166">
        <f t="shared" si="33"/>
        <v>7473173</v>
      </c>
      <c r="G523" s="167">
        <f t="shared" si="34"/>
        <v>99.5015096124732</v>
      </c>
      <c r="H523" s="167">
        <f t="shared" si="35"/>
        <v>42.9701273079624</v>
      </c>
      <c r="I523" s="167">
        <f t="shared" si="36"/>
        <v>42.792250003872837</v>
      </c>
    </row>
    <row r="524" spans="1:9" x14ac:dyDescent="0.2">
      <c r="A524" s="171" t="s">
        <v>1691</v>
      </c>
      <c r="B524" s="160">
        <v>4252944227</v>
      </c>
      <c r="C524" s="160">
        <v>4252944227</v>
      </c>
      <c r="D524" s="160">
        <v>2126472113.21</v>
      </c>
      <c r="E524" s="160">
        <v>2126472113.21</v>
      </c>
      <c r="F524" s="166">
        <f t="shared" si="33"/>
        <v>0</v>
      </c>
      <c r="G524" s="167">
        <f t="shared" si="34"/>
        <v>100</v>
      </c>
      <c r="H524" s="167">
        <f t="shared" si="35"/>
        <v>49.999999993181191</v>
      </c>
      <c r="I524" s="167">
        <f t="shared" si="36"/>
        <v>49.999999993181191</v>
      </c>
    </row>
    <row r="525" spans="1:9" x14ac:dyDescent="0.2">
      <c r="A525" s="171" t="s">
        <v>1715</v>
      </c>
      <c r="B525" s="160">
        <v>1520474765</v>
      </c>
      <c r="C525" s="160">
        <v>1520474765</v>
      </c>
      <c r="D525" s="160">
        <v>0</v>
      </c>
      <c r="E525" s="160">
        <v>0</v>
      </c>
      <c r="F525" s="166">
        <f t="shared" si="33"/>
        <v>0</v>
      </c>
      <c r="G525" s="167">
        <f t="shared" si="34"/>
        <v>100</v>
      </c>
      <c r="H525" s="167">
        <f t="shared" si="35"/>
        <v>0</v>
      </c>
      <c r="I525" s="167">
        <f t="shared" si="36"/>
        <v>0</v>
      </c>
    </row>
    <row r="526" spans="1:9" x14ac:dyDescent="0.2">
      <c r="A526" s="172" t="s">
        <v>429</v>
      </c>
      <c r="B526" s="161">
        <v>9758159364</v>
      </c>
      <c r="C526" s="161">
        <v>9581534755</v>
      </c>
      <c r="D526" s="161">
        <v>8598760279.8999996</v>
      </c>
      <c r="E526" s="161">
        <v>8562112322.8999996</v>
      </c>
      <c r="F526" s="173">
        <f t="shared" si="33"/>
        <v>176624609</v>
      </c>
      <c r="G526" s="163">
        <f t="shared" si="34"/>
        <v>98.189980277924064</v>
      </c>
      <c r="H526" s="163">
        <f t="shared" si="35"/>
        <v>88.118670326524082</v>
      </c>
      <c r="I526" s="163">
        <f t="shared" si="36"/>
        <v>87.743108136638128</v>
      </c>
    </row>
    <row r="527" spans="1:9" x14ac:dyDescent="0.2">
      <c r="A527" s="174" t="s">
        <v>152</v>
      </c>
      <c r="B527" s="161">
        <v>3875949579</v>
      </c>
      <c r="C527" s="161">
        <v>3746676189</v>
      </c>
      <c r="D527" s="161">
        <v>3746676189</v>
      </c>
      <c r="E527" s="161">
        <v>3746676189</v>
      </c>
      <c r="F527" s="173">
        <f t="shared" si="33"/>
        <v>129273390</v>
      </c>
      <c r="G527" s="163">
        <f t="shared" si="34"/>
        <v>96.664729832905806</v>
      </c>
      <c r="H527" s="163">
        <f t="shared" si="35"/>
        <v>96.664729832905806</v>
      </c>
      <c r="I527" s="163">
        <f t="shared" si="36"/>
        <v>96.664729832905806</v>
      </c>
    </row>
    <row r="528" spans="1:9" x14ac:dyDescent="0.2">
      <c r="A528" s="170" t="s">
        <v>95</v>
      </c>
      <c r="B528" s="161">
        <v>3341214693</v>
      </c>
      <c r="C528" s="161">
        <v>3336098727</v>
      </c>
      <c r="D528" s="161">
        <v>3336098727</v>
      </c>
      <c r="E528" s="161">
        <v>3336098727</v>
      </c>
      <c r="F528" s="173">
        <f t="shared" si="33"/>
        <v>5115966</v>
      </c>
      <c r="G528" s="163">
        <f t="shared" si="34"/>
        <v>99.846883050924021</v>
      </c>
      <c r="H528" s="163">
        <f t="shared" si="35"/>
        <v>99.846883050924021</v>
      </c>
      <c r="I528" s="163">
        <f t="shared" si="36"/>
        <v>99.846883050924021</v>
      </c>
    </row>
    <row r="529" spans="1:9" x14ac:dyDescent="0.2">
      <c r="A529" s="171" t="s">
        <v>119</v>
      </c>
      <c r="B529" s="160">
        <v>2254349764</v>
      </c>
      <c r="C529" s="160">
        <v>2253847546</v>
      </c>
      <c r="D529" s="160">
        <v>2253847546</v>
      </c>
      <c r="E529" s="160">
        <v>2253847546</v>
      </c>
      <c r="F529" s="166">
        <f t="shared" si="33"/>
        <v>502218</v>
      </c>
      <c r="G529" s="167">
        <f t="shared" si="34"/>
        <v>99.977722267945296</v>
      </c>
      <c r="H529" s="167">
        <f t="shared" si="35"/>
        <v>99.977722267945296</v>
      </c>
      <c r="I529" s="167">
        <f t="shared" si="36"/>
        <v>99.977722267945296</v>
      </c>
    </row>
    <row r="530" spans="1:9" x14ac:dyDescent="0.2">
      <c r="A530" s="171" t="s">
        <v>120</v>
      </c>
      <c r="B530" s="160">
        <v>597487205</v>
      </c>
      <c r="C530" s="160">
        <v>597487205</v>
      </c>
      <c r="D530" s="160">
        <v>597487205</v>
      </c>
      <c r="E530" s="160">
        <v>597487205</v>
      </c>
      <c r="F530" s="166">
        <f t="shared" si="33"/>
        <v>0</v>
      </c>
      <c r="G530" s="167">
        <f t="shared" si="34"/>
        <v>100</v>
      </c>
      <c r="H530" s="167">
        <f t="shared" si="35"/>
        <v>100</v>
      </c>
      <c r="I530" s="167">
        <f t="shared" si="36"/>
        <v>100</v>
      </c>
    </row>
    <row r="531" spans="1:9" x14ac:dyDescent="0.2">
      <c r="A531" s="171" t="s">
        <v>121</v>
      </c>
      <c r="B531" s="160">
        <v>489377724</v>
      </c>
      <c r="C531" s="160">
        <v>484763976</v>
      </c>
      <c r="D531" s="160">
        <v>484763976</v>
      </c>
      <c r="E531" s="160">
        <v>484763976</v>
      </c>
      <c r="F531" s="166">
        <f t="shared" si="33"/>
        <v>4613748</v>
      </c>
      <c r="G531" s="167">
        <f t="shared" si="34"/>
        <v>99.057221492983189</v>
      </c>
      <c r="H531" s="167">
        <f t="shared" si="35"/>
        <v>99.057221492983189</v>
      </c>
      <c r="I531" s="167">
        <f t="shared" si="36"/>
        <v>99.057221492983189</v>
      </c>
    </row>
    <row r="532" spans="1:9" x14ac:dyDescent="0.2">
      <c r="A532" s="170" t="s">
        <v>401</v>
      </c>
      <c r="B532" s="161">
        <v>507429886</v>
      </c>
      <c r="C532" s="161">
        <v>405194286</v>
      </c>
      <c r="D532" s="161">
        <v>405194286</v>
      </c>
      <c r="E532" s="161">
        <v>405194286</v>
      </c>
      <c r="F532" s="173">
        <f t="shared" si="33"/>
        <v>102235600</v>
      </c>
      <c r="G532" s="163">
        <f t="shared" si="34"/>
        <v>79.852270664247001</v>
      </c>
      <c r="H532" s="163">
        <f t="shared" si="35"/>
        <v>79.852270664247001</v>
      </c>
      <c r="I532" s="163">
        <f t="shared" si="36"/>
        <v>79.852270664247001</v>
      </c>
    </row>
    <row r="533" spans="1:9" x14ac:dyDescent="0.2">
      <c r="A533" s="171" t="s">
        <v>567</v>
      </c>
      <c r="B533" s="160">
        <v>507429886</v>
      </c>
      <c r="C533" s="160">
        <v>405194286</v>
      </c>
      <c r="D533" s="160">
        <v>405194286</v>
      </c>
      <c r="E533" s="160">
        <v>405194286</v>
      </c>
      <c r="F533" s="166">
        <f t="shared" si="33"/>
        <v>102235600</v>
      </c>
      <c r="G533" s="167">
        <f t="shared" si="34"/>
        <v>79.852270664247001</v>
      </c>
      <c r="H533" s="167">
        <f t="shared" si="35"/>
        <v>79.852270664247001</v>
      </c>
      <c r="I533" s="167">
        <f t="shared" si="36"/>
        <v>79.852270664247001</v>
      </c>
    </row>
    <row r="534" spans="1:9" x14ac:dyDescent="0.2">
      <c r="A534" s="170" t="s">
        <v>154</v>
      </c>
      <c r="B534" s="161">
        <v>27305000</v>
      </c>
      <c r="C534" s="161">
        <v>5383176</v>
      </c>
      <c r="D534" s="161">
        <v>5383176</v>
      </c>
      <c r="E534" s="161">
        <v>5383176</v>
      </c>
      <c r="F534" s="173">
        <f t="shared" si="33"/>
        <v>21921824</v>
      </c>
      <c r="G534" s="163">
        <f t="shared" si="34"/>
        <v>19.714982603918696</v>
      </c>
      <c r="H534" s="163">
        <f t="shared" si="35"/>
        <v>19.714982603918696</v>
      </c>
      <c r="I534" s="163">
        <f t="shared" si="36"/>
        <v>19.714982603918696</v>
      </c>
    </row>
    <row r="535" spans="1:9" x14ac:dyDescent="0.2">
      <c r="A535" s="171" t="s">
        <v>127</v>
      </c>
      <c r="B535" s="160">
        <v>14198600</v>
      </c>
      <c r="C535" s="160">
        <v>0</v>
      </c>
      <c r="D535" s="160">
        <v>0</v>
      </c>
      <c r="E535" s="160">
        <v>0</v>
      </c>
      <c r="F535" s="166">
        <f t="shared" si="33"/>
        <v>14198600</v>
      </c>
      <c r="G535" s="167">
        <f t="shared" si="34"/>
        <v>0</v>
      </c>
      <c r="H535" s="167">
        <f t="shared" si="35"/>
        <v>0</v>
      </c>
      <c r="I535" s="167">
        <f t="shared" si="36"/>
        <v>0</v>
      </c>
    </row>
    <row r="536" spans="1:9" ht="11.25" customHeight="1" x14ac:dyDescent="0.2">
      <c r="A536" s="171" t="s">
        <v>129</v>
      </c>
      <c r="B536" s="160">
        <v>13106400</v>
      </c>
      <c r="C536" s="160">
        <v>5383176</v>
      </c>
      <c r="D536" s="160">
        <v>5383176</v>
      </c>
      <c r="E536" s="160">
        <v>5383176</v>
      </c>
      <c r="F536" s="166">
        <f t="shared" si="33"/>
        <v>7723224</v>
      </c>
      <c r="G536" s="167">
        <f t="shared" si="34"/>
        <v>41.072880424830615</v>
      </c>
      <c r="H536" s="167">
        <f t="shared" si="35"/>
        <v>41.072880424830615</v>
      </c>
      <c r="I536" s="167">
        <f t="shared" si="36"/>
        <v>41.072880424830615</v>
      </c>
    </row>
    <row r="537" spans="1:9" x14ac:dyDescent="0.2">
      <c r="A537" s="172" t="s">
        <v>153</v>
      </c>
      <c r="B537" s="161">
        <v>5882209785</v>
      </c>
      <c r="C537" s="161">
        <v>5834858566</v>
      </c>
      <c r="D537" s="161">
        <v>4852084090.8999996</v>
      </c>
      <c r="E537" s="161">
        <v>4815436133.8999996</v>
      </c>
      <c r="F537" s="173">
        <f t="shared" si="33"/>
        <v>47351219</v>
      </c>
      <c r="G537" s="163">
        <f t="shared" si="34"/>
        <v>99.195009686312986</v>
      </c>
      <c r="H537" s="163">
        <f t="shared" si="35"/>
        <v>82.487437004935032</v>
      </c>
      <c r="I537" s="163">
        <f t="shared" si="36"/>
        <v>81.864406573523794</v>
      </c>
    </row>
    <row r="538" spans="1:9" x14ac:dyDescent="0.2">
      <c r="A538" s="170" t="s">
        <v>34</v>
      </c>
      <c r="B538" s="161">
        <v>5882209785</v>
      </c>
      <c r="C538" s="161">
        <v>5834858566</v>
      </c>
      <c r="D538" s="161">
        <v>4852084090.8999996</v>
      </c>
      <c r="E538" s="161">
        <v>4815436133.8999996</v>
      </c>
      <c r="F538" s="173">
        <f t="shared" si="33"/>
        <v>47351219</v>
      </c>
      <c r="G538" s="163">
        <f t="shared" si="34"/>
        <v>99.195009686312986</v>
      </c>
      <c r="H538" s="163">
        <f t="shared" si="35"/>
        <v>82.487437004935032</v>
      </c>
      <c r="I538" s="163">
        <f t="shared" si="36"/>
        <v>81.864406573523794</v>
      </c>
    </row>
    <row r="539" spans="1:9" x14ac:dyDescent="0.2">
      <c r="A539" s="171" t="s">
        <v>1680</v>
      </c>
      <c r="B539" s="160">
        <v>3427691385</v>
      </c>
      <c r="C539" s="160">
        <v>3390110368</v>
      </c>
      <c r="D539" s="160">
        <v>2486544146.9000001</v>
      </c>
      <c r="E539" s="160">
        <v>2477940813.9000001</v>
      </c>
      <c r="F539" s="166">
        <f t="shared" si="33"/>
        <v>37581017</v>
      </c>
      <c r="G539" s="167">
        <f t="shared" si="34"/>
        <v>98.903605582332787</v>
      </c>
      <c r="H539" s="167">
        <f t="shared" si="35"/>
        <v>72.542824531444808</v>
      </c>
      <c r="I539" s="167">
        <f t="shared" si="36"/>
        <v>72.291829560379171</v>
      </c>
    </row>
    <row r="540" spans="1:9" x14ac:dyDescent="0.2">
      <c r="A540" s="171" t="s">
        <v>1700</v>
      </c>
      <c r="B540" s="160">
        <v>2454518400</v>
      </c>
      <c r="C540" s="160">
        <v>2444748198</v>
      </c>
      <c r="D540" s="160">
        <v>2365539944</v>
      </c>
      <c r="E540" s="160">
        <v>2337495320</v>
      </c>
      <c r="F540" s="166">
        <f t="shared" si="33"/>
        <v>9770202</v>
      </c>
      <c r="G540" s="167">
        <f t="shared" si="34"/>
        <v>99.601950345941589</v>
      </c>
      <c r="H540" s="167">
        <f t="shared" si="35"/>
        <v>96.374911836065266</v>
      </c>
      <c r="I540" s="167">
        <f t="shared" si="36"/>
        <v>95.232340486834403</v>
      </c>
    </row>
    <row r="541" spans="1:9" x14ac:dyDescent="0.2">
      <c r="A541" s="172" t="s">
        <v>430</v>
      </c>
      <c r="B541" s="161">
        <v>10364220970</v>
      </c>
      <c r="C541" s="161">
        <v>10362410673.16</v>
      </c>
      <c r="D541" s="161">
        <v>10362410673.16</v>
      </c>
      <c r="E541" s="161">
        <v>10362410673.16</v>
      </c>
      <c r="F541" s="173">
        <f t="shared" si="33"/>
        <v>1810296.8400001526</v>
      </c>
      <c r="G541" s="163">
        <f t="shared" si="34"/>
        <v>99.98253320876465</v>
      </c>
      <c r="H541" s="163">
        <f t="shared" si="35"/>
        <v>99.98253320876465</v>
      </c>
      <c r="I541" s="163">
        <f t="shared" si="36"/>
        <v>99.98253320876465</v>
      </c>
    </row>
    <row r="542" spans="1:9" x14ac:dyDescent="0.2">
      <c r="A542" s="174" t="s">
        <v>152</v>
      </c>
      <c r="B542" s="161">
        <v>4286696154</v>
      </c>
      <c r="C542" s="161">
        <v>4286630926</v>
      </c>
      <c r="D542" s="161">
        <v>4286630926</v>
      </c>
      <c r="E542" s="161">
        <v>4286630926</v>
      </c>
      <c r="F542" s="173">
        <f t="shared" si="33"/>
        <v>65228</v>
      </c>
      <c r="G542" s="163">
        <f t="shared" si="34"/>
        <v>99.998478361944564</v>
      </c>
      <c r="H542" s="163">
        <f t="shared" si="35"/>
        <v>99.998478361944564</v>
      </c>
      <c r="I542" s="163">
        <f t="shared" si="36"/>
        <v>99.998478361944564</v>
      </c>
    </row>
    <row r="543" spans="1:9" x14ac:dyDescent="0.2">
      <c r="A543" s="170" t="s">
        <v>95</v>
      </c>
      <c r="B543" s="161">
        <v>3832703846</v>
      </c>
      <c r="C543" s="161">
        <v>3832703846</v>
      </c>
      <c r="D543" s="161">
        <v>3832703846</v>
      </c>
      <c r="E543" s="161">
        <v>3832703846</v>
      </c>
      <c r="F543" s="173">
        <f t="shared" si="33"/>
        <v>0</v>
      </c>
      <c r="G543" s="163">
        <f t="shared" si="34"/>
        <v>100</v>
      </c>
      <c r="H543" s="163">
        <f t="shared" si="35"/>
        <v>100</v>
      </c>
      <c r="I543" s="163">
        <f t="shared" si="36"/>
        <v>100</v>
      </c>
    </row>
    <row r="544" spans="1:9" x14ac:dyDescent="0.2">
      <c r="A544" s="171" t="s">
        <v>119</v>
      </c>
      <c r="B544" s="160">
        <v>2671297388</v>
      </c>
      <c r="C544" s="160">
        <v>2671297388</v>
      </c>
      <c r="D544" s="160">
        <v>2671297388</v>
      </c>
      <c r="E544" s="160">
        <v>2671297388</v>
      </c>
      <c r="F544" s="166">
        <f t="shared" si="33"/>
        <v>0</v>
      </c>
      <c r="G544" s="167">
        <f t="shared" si="34"/>
        <v>100</v>
      </c>
      <c r="H544" s="167">
        <f t="shared" si="35"/>
        <v>100</v>
      </c>
      <c r="I544" s="167">
        <f t="shared" si="36"/>
        <v>100</v>
      </c>
    </row>
    <row r="545" spans="1:9" x14ac:dyDescent="0.2">
      <c r="A545" s="171" t="s">
        <v>120</v>
      </c>
      <c r="B545" s="160">
        <v>791183458</v>
      </c>
      <c r="C545" s="160">
        <v>791183458</v>
      </c>
      <c r="D545" s="160">
        <v>791183458</v>
      </c>
      <c r="E545" s="160">
        <v>791183458</v>
      </c>
      <c r="F545" s="166">
        <f t="shared" si="33"/>
        <v>0</v>
      </c>
      <c r="G545" s="167">
        <f t="shared" si="34"/>
        <v>100</v>
      </c>
      <c r="H545" s="167">
        <f t="shared" si="35"/>
        <v>100</v>
      </c>
      <c r="I545" s="167">
        <f t="shared" si="36"/>
        <v>100</v>
      </c>
    </row>
    <row r="546" spans="1:9" x14ac:dyDescent="0.2">
      <c r="A546" s="171" t="s">
        <v>121</v>
      </c>
      <c r="B546" s="160">
        <v>370223000</v>
      </c>
      <c r="C546" s="160">
        <v>370223000</v>
      </c>
      <c r="D546" s="160">
        <v>370223000</v>
      </c>
      <c r="E546" s="160">
        <v>370223000</v>
      </c>
      <c r="F546" s="166">
        <f t="shared" si="33"/>
        <v>0</v>
      </c>
      <c r="G546" s="167">
        <f t="shared" si="34"/>
        <v>100</v>
      </c>
      <c r="H546" s="167">
        <f t="shared" si="35"/>
        <v>100</v>
      </c>
      <c r="I546" s="167">
        <f t="shared" si="36"/>
        <v>100</v>
      </c>
    </row>
    <row r="547" spans="1:9" x14ac:dyDescent="0.2">
      <c r="A547" s="170" t="s">
        <v>401</v>
      </c>
      <c r="B547" s="161">
        <v>385796308</v>
      </c>
      <c r="C547" s="161">
        <v>385796308</v>
      </c>
      <c r="D547" s="161">
        <v>385796308</v>
      </c>
      <c r="E547" s="161">
        <v>385796308</v>
      </c>
      <c r="F547" s="173">
        <f t="shared" si="33"/>
        <v>0</v>
      </c>
      <c r="G547" s="163">
        <f t="shared" si="34"/>
        <v>100</v>
      </c>
      <c r="H547" s="163">
        <f t="shared" si="35"/>
        <v>100</v>
      </c>
      <c r="I547" s="163">
        <f t="shared" si="36"/>
        <v>100</v>
      </c>
    </row>
    <row r="548" spans="1:9" x14ac:dyDescent="0.2">
      <c r="A548" s="171" t="s">
        <v>567</v>
      </c>
      <c r="B548" s="160">
        <v>385796308</v>
      </c>
      <c r="C548" s="160">
        <v>385796308</v>
      </c>
      <c r="D548" s="160">
        <v>385796308</v>
      </c>
      <c r="E548" s="160">
        <v>385796308</v>
      </c>
      <c r="F548" s="166">
        <f t="shared" si="33"/>
        <v>0</v>
      </c>
      <c r="G548" s="167">
        <f t="shared" si="34"/>
        <v>100</v>
      </c>
      <c r="H548" s="167">
        <f t="shared" si="35"/>
        <v>100</v>
      </c>
      <c r="I548" s="167">
        <f t="shared" si="36"/>
        <v>100</v>
      </c>
    </row>
    <row r="549" spans="1:9" x14ac:dyDescent="0.2">
      <c r="A549" s="170" t="s">
        <v>154</v>
      </c>
      <c r="B549" s="161">
        <v>68196000</v>
      </c>
      <c r="C549" s="161">
        <v>68130772</v>
      </c>
      <c r="D549" s="161">
        <v>68130772</v>
      </c>
      <c r="E549" s="161">
        <v>68130772</v>
      </c>
      <c r="F549" s="173">
        <f t="shared" si="33"/>
        <v>65228</v>
      </c>
      <c r="G549" s="163">
        <f t="shared" si="34"/>
        <v>99.90435216141708</v>
      </c>
      <c r="H549" s="163">
        <f t="shared" si="35"/>
        <v>99.90435216141708</v>
      </c>
      <c r="I549" s="163">
        <f t="shared" si="36"/>
        <v>99.90435216141708</v>
      </c>
    </row>
    <row r="550" spans="1:9" x14ac:dyDescent="0.2">
      <c r="A550" s="171" t="s">
        <v>127</v>
      </c>
      <c r="B550" s="160">
        <v>4000000</v>
      </c>
      <c r="C550" s="160">
        <v>3934772</v>
      </c>
      <c r="D550" s="160">
        <v>3934772</v>
      </c>
      <c r="E550" s="160">
        <v>3934772</v>
      </c>
      <c r="F550" s="166">
        <f t="shared" si="33"/>
        <v>65228</v>
      </c>
      <c r="G550" s="167">
        <f t="shared" si="34"/>
        <v>98.36930000000001</v>
      </c>
      <c r="H550" s="167">
        <f t="shared" si="35"/>
        <v>98.36930000000001</v>
      </c>
      <c r="I550" s="167">
        <f t="shared" si="36"/>
        <v>98.36930000000001</v>
      </c>
    </row>
    <row r="551" spans="1:9" x14ac:dyDescent="0.2">
      <c r="A551" s="171" t="s">
        <v>129</v>
      </c>
      <c r="B551" s="160">
        <v>64196000</v>
      </c>
      <c r="C551" s="160">
        <v>64196000</v>
      </c>
      <c r="D551" s="160">
        <v>64196000</v>
      </c>
      <c r="E551" s="160">
        <v>64196000</v>
      </c>
      <c r="F551" s="166">
        <f t="shared" si="33"/>
        <v>0</v>
      </c>
      <c r="G551" s="167">
        <f t="shared" si="34"/>
        <v>100</v>
      </c>
      <c r="H551" s="167">
        <f t="shared" si="35"/>
        <v>100</v>
      </c>
      <c r="I551" s="167">
        <f t="shared" si="36"/>
        <v>100</v>
      </c>
    </row>
    <row r="552" spans="1:9" x14ac:dyDescent="0.2">
      <c r="A552" s="172" t="s">
        <v>153</v>
      </c>
      <c r="B552" s="161">
        <v>6077524816</v>
      </c>
      <c r="C552" s="161">
        <v>6075779747.1599998</v>
      </c>
      <c r="D552" s="161">
        <v>6075779747.1599998</v>
      </c>
      <c r="E552" s="161">
        <v>6075779747.1599998</v>
      </c>
      <c r="F552" s="173">
        <f t="shared" si="33"/>
        <v>1745068.8400001526</v>
      </c>
      <c r="G552" s="163">
        <f t="shared" si="34"/>
        <v>99.971286520535358</v>
      </c>
      <c r="H552" s="163">
        <f t="shared" si="35"/>
        <v>99.971286520535358</v>
      </c>
      <c r="I552" s="163">
        <f t="shared" si="36"/>
        <v>99.971286520535358</v>
      </c>
    </row>
    <row r="553" spans="1:9" ht="11.25" customHeight="1" x14ac:dyDescent="0.2">
      <c r="A553" s="170" t="s">
        <v>34</v>
      </c>
      <c r="B553" s="161">
        <v>6077524816</v>
      </c>
      <c r="C553" s="161">
        <v>6075779747.1599998</v>
      </c>
      <c r="D553" s="161">
        <v>6075779747.1599998</v>
      </c>
      <c r="E553" s="161">
        <v>6075779747.1599998</v>
      </c>
      <c r="F553" s="173">
        <f t="shared" si="33"/>
        <v>1745068.8400001526</v>
      </c>
      <c r="G553" s="163">
        <f t="shared" si="34"/>
        <v>99.971286520535358</v>
      </c>
      <c r="H553" s="163">
        <f t="shared" si="35"/>
        <v>99.971286520535358</v>
      </c>
      <c r="I553" s="163">
        <f t="shared" si="36"/>
        <v>99.971286520535358</v>
      </c>
    </row>
    <row r="554" spans="1:9" x14ac:dyDescent="0.2">
      <c r="A554" s="171" t="s">
        <v>1364</v>
      </c>
      <c r="B554" s="160">
        <v>1847448768</v>
      </c>
      <c r="C554" s="160">
        <v>1845703699.1600001</v>
      </c>
      <c r="D554" s="160">
        <v>1845703699.1600001</v>
      </c>
      <c r="E554" s="160">
        <v>1845703699.1600001</v>
      </c>
      <c r="F554" s="166">
        <f t="shared" si="33"/>
        <v>1745068.8399999142</v>
      </c>
      <c r="G554" s="167">
        <f t="shared" si="34"/>
        <v>99.905541692401627</v>
      </c>
      <c r="H554" s="167">
        <f t="shared" si="35"/>
        <v>99.905541692401627</v>
      </c>
      <c r="I554" s="167">
        <f t="shared" si="36"/>
        <v>99.905541692401627</v>
      </c>
    </row>
    <row r="555" spans="1:9" x14ac:dyDescent="0.2">
      <c r="A555" s="171" t="s">
        <v>1674</v>
      </c>
      <c r="B555" s="160">
        <v>4230076048</v>
      </c>
      <c r="C555" s="160">
        <v>4230076048</v>
      </c>
      <c r="D555" s="160">
        <v>4230076048</v>
      </c>
      <c r="E555" s="160">
        <v>4230076048</v>
      </c>
      <c r="F555" s="166">
        <f t="shared" si="33"/>
        <v>0</v>
      </c>
      <c r="G555" s="167">
        <f t="shared" si="34"/>
        <v>100</v>
      </c>
      <c r="H555" s="167">
        <f t="shared" si="35"/>
        <v>100</v>
      </c>
      <c r="I555" s="167">
        <f t="shared" si="36"/>
        <v>100</v>
      </c>
    </row>
    <row r="556" spans="1:9" x14ac:dyDescent="0.2">
      <c r="A556" s="172" t="s">
        <v>431</v>
      </c>
      <c r="B556" s="161">
        <v>10351258631</v>
      </c>
      <c r="C556" s="161">
        <v>10275522025</v>
      </c>
      <c r="D556" s="161">
        <v>7645941536.5</v>
      </c>
      <c r="E556" s="161">
        <v>7645941536.5</v>
      </c>
      <c r="F556" s="173">
        <f t="shared" si="33"/>
        <v>75736606</v>
      </c>
      <c r="G556" s="163">
        <f t="shared" si="34"/>
        <v>99.268334328221854</v>
      </c>
      <c r="H556" s="163">
        <f t="shared" si="35"/>
        <v>73.86484879821181</v>
      </c>
      <c r="I556" s="163">
        <f t="shared" si="36"/>
        <v>73.86484879821181</v>
      </c>
    </row>
    <row r="557" spans="1:9" x14ac:dyDescent="0.2">
      <c r="A557" s="174" t="s">
        <v>152</v>
      </c>
      <c r="B557" s="161">
        <v>4277327344</v>
      </c>
      <c r="C557" s="161">
        <v>4220491420</v>
      </c>
      <c r="D557" s="161">
        <v>4194538632.5</v>
      </c>
      <c r="E557" s="161">
        <v>4194538632.5</v>
      </c>
      <c r="F557" s="173">
        <f t="shared" si="33"/>
        <v>56835924</v>
      </c>
      <c r="G557" s="163">
        <f t="shared" si="34"/>
        <v>98.671228095747082</v>
      </c>
      <c r="H557" s="163">
        <f t="shared" si="35"/>
        <v>98.064475668056332</v>
      </c>
      <c r="I557" s="163">
        <f t="shared" si="36"/>
        <v>98.064475668056332</v>
      </c>
    </row>
    <row r="558" spans="1:9" x14ac:dyDescent="0.2">
      <c r="A558" s="170" t="s">
        <v>95</v>
      </c>
      <c r="B558" s="161">
        <v>3403461369</v>
      </c>
      <c r="C558" s="161">
        <v>3365810807</v>
      </c>
      <c r="D558" s="161">
        <v>3365039586</v>
      </c>
      <c r="E558" s="161">
        <v>3365039586</v>
      </c>
      <c r="F558" s="173">
        <f t="shared" si="33"/>
        <v>37650562</v>
      </c>
      <c r="G558" s="163">
        <f t="shared" si="34"/>
        <v>98.893756740037205</v>
      </c>
      <c r="H558" s="163">
        <f t="shared" si="35"/>
        <v>98.871096838355214</v>
      </c>
      <c r="I558" s="163">
        <f t="shared" si="36"/>
        <v>98.871096838355214</v>
      </c>
    </row>
    <row r="559" spans="1:9" x14ac:dyDescent="0.2">
      <c r="A559" s="171" t="s">
        <v>119</v>
      </c>
      <c r="B559" s="160">
        <v>2304013388</v>
      </c>
      <c r="C559" s="160">
        <v>2273704004</v>
      </c>
      <c r="D559" s="160">
        <v>2272932785</v>
      </c>
      <c r="E559" s="160">
        <v>2272932785</v>
      </c>
      <c r="F559" s="166">
        <f t="shared" si="33"/>
        <v>30309384</v>
      </c>
      <c r="G559" s="167">
        <f t="shared" si="34"/>
        <v>98.684496185748728</v>
      </c>
      <c r="H559" s="167">
        <f t="shared" si="35"/>
        <v>98.651023333376571</v>
      </c>
      <c r="I559" s="167">
        <f t="shared" si="36"/>
        <v>98.651023333376571</v>
      </c>
    </row>
    <row r="560" spans="1:9" x14ac:dyDescent="0.2">
      <c r="A560" s="171" t="s">
        <v>120</v>
      </c>
      <c r="B560" s="160">
        <v>752295191</v>
      </c>
      <c r="C560" s="160">
        <v>747221492</v>
      </c>
      <c r="D560" s="160">
        <v>747221490</v>
      </c>
      <c r="E560" s="160">
        <v>747221490</v>
      </c>
      <c r="F560" s="166">
        <f t="shared" si="33"/>
        <v>5073699</v>
      </c>
      <c r="G560" s="167">
        <f t="shared" si="34"/>
        <v>99.325570725335126</v>
      </c>
      <c r="H560" s="167">
        <f t="shared" si="35"/>
        <v>99.325570459482037</v>
      </c>
      <c r="I560" s="167">
        <f t="shared" si="36"/>
        <v>99.325570459482037</v>
      </c>
    </row>
    <row r="561" spans="1:9" x14ac:dyDescent="0.2">
      <c r="A561" s="171" t="s">
        <v>121</v>
      </c>
      <c r="B561" s="160">
        <v>347152790</v>
      </c>
      <c r="C561" s="160">
        <v>344885311</v>
      </c>
      <c r="D561" s="160">
        <v>344885311</v>
      </c>
      <c r="E561" s="160">
        <v>344885311</v>
      </c>
      <c r="F561" s="166">
        <f t="shared" si="33"/>
        <v>2267479</v>
      </c>
      <c r="G561" s="167">
        <f t="shared" si="34"/>
        <v>99.346835438079012</v>
      </c>
      <c r="H561" s="167">
        <f t="shared" si="35"/>
        <v>99.346835438079012</v>
      </c>
      <c r="I561" s="167">
        <f t="shared" si="36"/>
        <v>99.346835438079012</v>
      </c>
    </row>
    <row r="562" spans="1:9" x14ac:dyDescent="0.2">
      <c r="A562" s="170" t="s">
        <v>401</v>
      </c>
      <c r="B562" s="161">
        <v>565123712</v>
      </c>
      <c r="C562" s="161">
        <v>565046261</v>
      </c>
      <c r="D562" s="161">
        <v>544442694.5</v>
      </c>
      <c r="E562" s="161">
        <v>544442694.5</v>
      </c>
      <c r="F562" s="173">
        <f t="shared" si="33"/>
        <v>77451</v>
      </c>
      <c r="G562" s="163">
        <f t="shared" si="34"/>
        <v>99.986294859274992</v>
      </c>
      <c r="H562" s="163">
        <f t="shared" si="35"/>
        <v>96.340444214098028</v>
      </c>
      <c r="I562" s="163">
        <f t="shared" si="36"/>
        <v>96.340444214098028</v>
      </c>
    </row>
    <row r="563" spans="1:9" x14ac:dyDescent="0.2">
      <c r="A563" s="171" t="s">
        <v>567</v>
      </c>
      <c r="B563" s="160">
        <v>565123712</v>
      </c>
      <c r="C563" s="160">
        <v>565046261</v>
      </c>
      <c r="D563" s="160">
        <v>544442694.5</v>
      </c>
      <c r="E563" s="160">
        <v>544442694.5</v>
      </c>
      <c r="F563" s="166">
        <f t="shared" si="33"/>
        <v>77451</v>
      </c>
      <c r="G563" s="167">
        <f t="shared" si="34"/>
        <v>99.986294859274992</v>
      </c>
      <c r="H563" s="167">
        <f t="shared" si="35"/>
        <v>96.340444214098028</v>
      </c>
      <c r="I563" s="167">
        <f t="shared" si="36"/>
        <v>96.340444214098028</v>
      </c>
    </row>
    <row r="564" spans="1:9" x14ac:dyDescent="0.2">
      <c r="A564" s="170" t="s">
        <v>96</v>
      </c>
      <c r="B564" s="161">
        <v>255915489</v>
      </c>
      <c r="C564" s="161">
        <v>255915489</v>
      </c>
      <c r="D564" s="161">
        <v>255915489</v>
      </c>
      <c r="E564" s="161">
        <v>255915489</v>
      </c>
      <c r="F564" s="173">
        <f t="shared" si="33"/>
        <v>0</v>
      </c>
      <c r="G564" s="163">
        <f t="shared" si="34"/>
        <v>100</v>
      </c>
      <c r="H564" s="163">
        <f t="shared" si="35"/>
        <v>100</v>
      </c>
      <c r="I564" s="163">
        <f t="shared" si="36"/>
        <v>100</v>
      </c>
    </row>
    <row r="565" spans="1:9" x14ac:dyDescent="0.2">
      <c r="A565" s="171" t="s">
        <v>569</v>
      </c>
      <c r="B565" s="160">
        <v>255915489</v>
      </c>
      <c r="C565" s="160">
        <v>255915489</v>
      </c>
      <c r="D565" s="160">
        <v>255915489</v>
      </c>
      <c r="E565" s="160">
        <v>255915489</v>
      </c>
      <c r="F565" s="166">
        <f t="shared" si="33"/>
        <v>0</v>
      </c>
      <c r="G565" s="167">
        <f t="shared" si="34"/>
        <v>100</v>
      </c>
      <c r="H565" s="167">
        <f t="shared" si="35"/>
        <v>100</v>
      </c>
      <c r="I565" s="167">
        <f t="shared" si="36"/>
        <v>100</v>
      </c>
    </row>
    <row r="566" spans="1:9" x14ac:dyDescent="0.2">
      <c r="A566" s="170" t="s">
        <v>154</v>
      </c>
      <c r="B566" s="161">
        <v>52826774</v>
      </c>
      <c r="C566" s="161">
        <v>33718863</v>
      </c>
      <c r="D566" s="161">
        <v>29140863</v>
      </c>
      <c r="E566" s="161">
        <v>29140863</v>
      </c>
      <c r="F566" s="173">
        <f t="shared" si="33"/>
        <v>19107911</v>
      </c>
      <c r="G566" s="163">
        <f t="shared" si="34"/>
        <v>63.829116273501761</v>
      </c>
      <c r="H566" s="163">
        <f t="shared" si="35"/>
        <v>55.163056142705216</v>
      </c>
      <c r="I566" s="163">
        <f t="shared" si="36"/>
        <v>55.163056142705216</v>
      </c>
    </row>
    <row r="567" spans="1:9" x14ac:dyDescent="0.2">
      <c r="A567" s="171" t="s">
        <v>127</v>
      </c>
      <c r="B567" s="160">
        <v>32112971</v>
      </c>
      <c r="C567" s="160">
        <v>27856318</v>
      </c>
      <c r="D567" s="160">
        <v>23278318</v>
      </c>
      <c r="E567" s="160">
        <v>23278318</v>
      </c>
      <c r="F567" s="166">
        <f t="shared" ref="F567:F629" si="37">+B567-C567</f>
        <v>4256653</v>
      </c>
      <c r="G567" s="167">
        <f t="shared" si="34"/>
        <v>86.744754946529241</v>
      </c>
      <c r="H567" s="167">
        <f t="shared" si="35"/>
        <v>72.488833250588996</v>
      </c>
      <c r="I567" s="167">
        <f t="shared" si="36"/>
        <v>72.488833250588996</v>
      </c>
    </row>
    <row r="568" spans="1:9" x14ac:dyDescent="0.2">
      <c r="A568" s="171" t="s">
        <v>129</v>
      </c>
      <c r="B568" s="160">
        <v>20713803</v>
      </c>
      <c r="C568" s="160">
        <v>5862545</v>
      </c>
      <c r="D568" s="160">
        <v>5862545</v>
      </c>
      <c r="E568" s="160">
        <v>5862545</v>
      </c>
      <c r="F568" s="166">
        <f t="shared" si="37"/>
        <v>14851258</v>
      </c>
      <c r="G568" s="167">
        <f t="shared" si="34"/>
        <v>28.302600927507132</v>
      </c>
      <c r="H568" s="167">
        <f t="shared" si="35"/>
        <v>28.302600927507132</v>
      </c>
      <c r="I568" s="167">
        <f t="shared" si="36"/>
        <v>28.302600927507132</v>
      </c>
    </row>
    <row r="569" spans="1:9" x14ac:dyDescent="0.2">
      <c r="A569" s="172" t="s">
        <v>153</v>
      </c>
      <c r="B569" s="161">
        <v>6073931287</v>
      </c>
      <c r="C569" s="161">
        <v>6055030605</v>
      </c>
      <c r="D569" s="161">
        <v>3451402904</v>
      </c>
      <c r="E569" s="161">
        <v>3451402904</v>
      </c>
      <c r="F569" s="173">
        <f t="shared" si="37"/>
        <v>18900682</v>
      </c>
      <c r="G569" s="163">
        <f t="shared" si="34"/>
        <v>99.688822920330807</v>
      </c>
      <c r="H569" s="163">
        <f t="shared" si="35"/>
        <v>56.82321285700116</v>
      </c>
      <c r="I569" s="163">
        <f t="shared" si="36"/>
        <v>56.82321285700116</v>
      </c>
    </row>
    <row r="570" spans="1:9" x14ac:dyDescent="0.2">
      <c r="A570" s="170" t="s">
        <v>34</v>
      </c>
      <c r="B570" s="161">
        <v>6073931287</v>
      </c>
      <c r="C570" s="161">
        <v>6055030605</v>
      </c>
      <c r="D570" s="161">
        <v>3451402904</v>
      </c>
      <c r="E570" s="161">
        <v>3451402904</v>
      </c>
      <c r="F570" s="173">
        <f t="shared" si="37"/>
        <v>18900682</v>
      </c>
      <c r="G570" s="163">
        <f t="shared" si="34"/>
        <v>99.688822920330807</v>
      </c>
      <c r="H570" s="163">
        <f t="shared" si="35"/>
        <v>56.82321285700116</v>
      </c>
      <c r="I570" s="163">
        <f t="shared" si="36"/>
        <v>56.82321285700116</v>
      </c>
    </row>
    <row r="571" spans="1:9" x14ac:dyDescent="0.2">
      <c r="A571" s="171" t="s">
        <v>1675</v>
      </c>
      <c r="B571" s="160">
        <v>3975990553</v>
      </c>
      <c r="C571" s="160">
        <v>3957090405</v>
      </c>
      <c r="D571" s="160">
        <v>1672587367</v>
      </c>
      <c r="E571" s="160">
        <v>1672587367</v>
      </c>
      <c r="F571" s="166">
        <f t="shared" si="37"/>
        <v>18900148</v>
      </c>
      <c r="G571" s="167">
        <f t="shared" si="34"/>
        <v>99.524643035538915</v>
      </c>
      <c r="H571" s="167">
        <f t="shared" si="35"/>
        <v>42.067186647060431</v>
      </c>
      <c r="I571" s="167">
        <f t="shared" si="36"/>
        <v>42.067186647060431</v>
      </c>
    </row>
    <row r="572" spans="1:9" x14ac:dyDescent="0.2">
      <c r="A572" s="171" t="s">
        <v>1682</v>
      </c>
      <c r="B572" s="160">
        <v>2097940734</v>
      </c>
      <c r="C572" s="160">
        <v>2097940200</v>
      </c>
      <c r="D572" s="160">
        <v>1778815537</v>
      </c>
      <c r="E572" s="160">
        <v>1778815537</v>
      </c>
      <c r="F572" s="166">
        <f t="shared" si="37"/>
        <v>534</v>
      </c>
      <c r="G572" s="167">
        <f t="shared" si="34"/>
        <v>99.999974546468763</v>
      </c>
      <c r="H572" s="167">
        <f t="shared" si="35"/>
        <v>84.788645750180663</v>
      </c>
      <c r="I572" s="167">
        <f t="shared" si="36"/>
        <v>84.788645750180663</v>
      </c>
    </row>
    <row r="573" spans="1:9" x14ac:dyDescent="0.2">
      <c r="A573" s="172" t="s">
        <v>432</v>
      </c>
      <c r="B573" s="161">
        <v>2966473000</v>
      </c>
      <c r="C573" s="161">
        <v>2966473000</v>
      </c>
      <c r="D573" s="161">
        <v>2966473000</v>
      </c>
      <c r="E573" s="161">
        <v>2966473000</v>
      </c>
      <c r="F573" s="173">
        <f t="shared" si="37"/>
        <v>0</v>
      </c>
      <c r="G573" s="163">
        <f t="shared" si="34"/>
        <v>100</v>
      </c>
      <c r="H573" s="163">
        <f t="shared" si="35"/>
        <v>100</v>
      </c>
      <c r="I573" s="163">
        <f t="shared" si="36"/>
        <v>100</v>
      </c>
    </row>
    <row r="574" spans="1:9" x14ac:dyDescent="0.2">
      <c r="A574" s="174" t="s">
        <v>152</v>
      </c>
      <c r="B574" s="161">
        <v>2966473000</v>
      </c>
      <c r="C574" s="161">
        <v>2966473000</v>
      </c>
      <c r="D574" s="161">
        <v>2966473000</v>
      </c>
      <c r="E574" s="161">
        <v>2966473000</v>
      </c>
      <c r="F574" s="173">
        <f t="shared" si="37"/>
        <v>0</v>
      </c>
      <c r="G574" s="163">
        <f t="shared" si="34"/>
        <v>100</v>
      </c>
      <c r="H574" s="163">
        <f t="shared" si="35"/>
        <v>100</v>
      </c>
      <c r="I574" s="163">
        <f t="shared" si="36"/>
        <v>100</v>
      </c>
    </row>
    <row r="575" spans="1:9" x14ac:dyDescent="0.2">
      <c r="A575" s="170" t="s">
        <v>95</v>
      </c>
      <c r="B575" s="161">
        <v>2882389000</v>
      </c>
      <c r="C575" s="161">
        <v>2882389000</v>
      </c>
      <c r="D575" s="161">
        <v>2882389000</v>
      </c>
      <c r="E575" s="161">
        <v>2882389000</v>
      </c>
      <c r="F575" s="173">
        <f t="shared" si="37"/>
        <v>0</v>
      </c>
      <c r="G575" s="163">
        <f t="shared" si="34"/>
        <v>100</v>
      </c>
      <c r="H575" s="163">
        <f t="shared" si="35"/>
        <v>100</v>
      </c>
      <c r="I575" s="163">
        <f t="shared" si="36"/>
        <v>100</v>
      </c>
    </row>
    <row r="576" spans="1:9" x14ac:dyDescent="0.2">
      <c r="A576" s="171" t="s">
        <v>119</v>
      </c>
      <c r="B576" s="160">
        <v>1973885000</v>
      </c>
      <c r="C576" s="160">
        <v>1973885000</v>
      </c>
      <c r="D576" s="160">
        <v>1973885000</v>
      </c>
      <c r="E576" s="160">
        <v>1973885000</v>
      </c>
      <c r="F576" s="166">
        <f t="shared" si="37"/>
        <v>0</v>
      </c>
      <c r="G576" s="167">
        <f t="shared" si="34"/>
        <v>100</v>
      </c>
      <c r="H576" s="167">
        <f t="shared" si="35"/>
        <v>100</v>
      </c>
      <c r="I576" s="167">
        <f t="shared" si="36"/>
        <v>100</v>
      </c>
    </row>
    <row r="577" spans="1:9" x14ac:dyDescent="0.2">
      <c r="A577" s="171" t="s">
        <v>120</v>
      </c>
      <c r="B577" s="160">
        <v>584129000</v>
      </c>
      <c r="C577" s="160">
        <v>584129000</v>
      </c>
      <c r="D577" s="160">
        <v>584129000</v>
      </c>
      <c r="E577" s="160">
        <v>584129000</v>
      </c>
      <c r="F577" s="166">
        <f t="shared" si="37"/>
        <v>0</v>
      </c>
      <c r="G577" s="167">
        <f t="shared" si="34"/>
        <v>100</v>
      </c>
      <c r="H577" s="167">
        <f t="shared" si="35"/>
        <v>100</v>
      </c>
      <c r="I577" s="167">
        <f t="shared" si="36"/>
        <v>100</v>
      </c>
    </row>
    <row r="578" spans="1:9" x14ac:dyDescent="0.2">
      <c r="A578" s="171" t="s">
        <v>121</v>
      </c>
      <c r="B578" s="160">
        <v>324375000</v>
      </c>
      <c r="C578" s="160">
        <v>324375000</v>
      </c>
      <c r="D578" s="160">
        <v>324375000</v>
      </c>
      <c r="E578" s="160">
        <v>324375000</v>
      </c>
      <c r="F578" s="166">
        <f t="shared" si="37"/>
        <v>0</v>
      </c>
      <c r="G578" s="167">
        <f t="shared" si="34"/>
        <v>100</v>
      </c>
      <c r="H578" s="167">
        <f t="shared" si="35"/>
        <v>100</v>
      </c>
      <c r="I578" s="167">
        <f t="shared" si="36"/>
        <v>100</v>
      </c>
    </row>
    <row r="579" spans="1:9" x14ac:dyDescent="0.2">
      <c r="A579" s="170" t="s">
        <v>401</v>
      </c>
      <c r="B579" s="161">
        <v>76440000</v>
      </c>
      <c r="C579" s="161">
        <v>76440000</v>
      </c>
      <c r="D579" s="161">
        <v>76440000</v>
      </c>
      <c r="E579" s="161">
        <v>76440000</v>
      </c>
      <c r="F579" s="173">
        <f t="shared" si="37"/>
        <v>0</v>
      </c>
      <c r="G579" s="163">
        <f t="shared" si="34"/>
        <v>100</v>
      </c>
      <c r="H579" s="163">
        <f t="shared" si="35"/>
        <v>100</v>
      </c>
      <c r="I579" s="163">
        <f t="shared" si="36"/>
        <v>100</v>
      </c>
    </row>
    <row r="580" spans="1:9" x14ac:dyDescent="0.2">
      <c r="A580" s="171" t="s">
        <v>567</v>
      </c>
      <c r="B580" s="160">
        <v>76440000</v>
      </c>
      <c r="C580" s="160">
        <v>76440000</v>
      </c>
      <c r="D580" s="160">
        <v>76440000</v>
      </c>
      <c r="E580" s="160">
        <v>76440000</v>
      </c>
      <c r="F580" s="166">
        <f t="shared" si="37"/>
        <v>0</v>
      </c>
      <c r="G580" s="167">
        <f t="shared" si="34"/>
        <v>100</v>
      </c>
      <c r="H580" s="167">
        <f t="shared" si="35"/>
        <v>100</v>
      </c>
      <c r="I580" s="167">
        <f t="shared" si="36"/>
        <v>100</v>
      </c>
    </row>
    <row r="581" spans="1:9" x14ac:dyDescent="0.2">
      <c r="A581" s="170" t="s">
        <v>154</v>
      </c>
      <c r="B581" s="161">
        <v>7644000</v>
      </c>
      <c r="C581" s="161">
        <v>7644000</v>
      </c>
      <c r="D581" s="161">
        <v>7644000</v>
      </c>
      <c r="E581" s="161">
        <v>7644000</v>
      </c>
      <c r="F581" s="173">
        <f t="shared" si="37"/>
        <v>0</v>
      </c>
      <c r="G581" s="163">
        <f t="shared" si="34"/>
        <v>100</v>
      </c>
      <c r="H581" s="163">
        <f t="shared" si="35"/>
        <v>100</v>
      </c>
      <c r="I581" s="163">
        <f t="shared" si="36"/>
        <v>100</v>
      </c>
    </row>
    <row r="582" spans="1:9" x14ac:dyDescent="0.2">
      <c r="A582" s="171" t="s">
        <v>129</v>
      </c>
      <c r="B582" s="160">
        <v>7644000</v>
      </c>
      <c r="C582" s="160">
        <v>7644000</v>
      </c>
      <c r="D582" s="160">
        <v>7644000</v>
      </c>
      <c r="E582" s="160">
        <v>7644000</v>
      </c>
      <c r="F582" s="166">
        <f t="shared" si="37"/>
        <v>0</v>
      </c>
      <c r="G582" s="167">
        <f t="shared" ref="G582:G645" si="38">IFERROR(IF(C582&gt;0,+C582/B582*100,0),0)</f>
        <v>100</v>
      </c>
      <c r="H582" s="167">
        <f t="shared" ref="H582:H645" si="39">IFERROR(IF(D582&gt;0,+D582/B582*100,0),0)</f>
        <v>100</v>
      </c>
      <c r="I582" s="167">
        <f t="shared" ref="I582:I645" si="40">IFERROR(IF(E582&gt;0,+E582/B582*100,0),0)</f>
        <v>100</v>
      </c>
    </row>
    <row r="583" spans="1:9" x14ac:dyDescent="0.2">
      <c r="A583" s="172" t="s">
        <v>433</v>
      </c>
      <c r="B583" s="161">
        <v>9819176444</v>
      </c>
      <c r="C583" s="161">
        <v>9818461729.2799988</v>
      </c>
      <c r="D583" s="161">
        <v>9345879843.2099991</v>
      </c>
      <c r="E583" s="161">
        <v>9345879843.2099991</v>
      </c>
      <c r="F583" s="173">
        <f t="shared" si="37"/>
        <v>714714.7200012207</v>
      </c>
      <c r="G583" s="163">
        <f t="shared" si="38"/>
        <v>99.992721235593663</v>
      </c>
      <c r="H583" s="163">
        <f t="shared" si="39"/>
        <v>95.179874773721892</v>
      </c>
      <c r="I583" s="163">
        <f t="shared" si="40"/>
        <v>95.179874773721892</v>
      </c>
    </row>
    <row r="584" spans="1:9" ht="11.25" customHeight="1" x14ac:dyDescent="0.2">
      <c r="A584" s="174" t="s">
        <v>152</v>
      </c>
      <c r="B584" s="161">
        <v>4085020767</v>
      </c>
      <c r="C584" s="161">
        <v>4084321274</v>
      </c>
      <c r="D584" s="161">
        <v>4026612134</v>
      </c>
      <c r="E584" s="161">
        <v>4026612134</v>
      </c>
      <c r="F584" s="173">
        <f t="shared" si="37"/>
        <v>699493</v>
      </c>
      <c r="G584" s="163">
        <f t="shared" si="38"/>
        <v>99.982876635398014</v>
      </c>
      <c r="H584" s="163">
        <f t="shared" si="39"/>
        <v>98.570175371644567</v>
      </c>
      <c r="I584" s="163">
        <f t="shared" si="40"/>
        <v>98.570175371644567</v>
      </c>
    </row>
    <row r="585" spans="1:9" x14ac:dyDescent="0.2">
      <c r="A585" s="170" t="s">
        <v>95</v>
      </c>
      <c r="B585" s="161">
        <v>3799099710</v>
      </c>
      <c r="C585" s="161">
        <v>3799099710</v>
      </c>
      <c r="D585" s="161">
        <v>3799099710</v>
      </c>
      <c r="E585" s="161">
        <v>3799099710</v>
      </c>
      <c r="F585" s="173">
        <f t="shared" si="37"/>
        <v>0</v>
      </c>
      <c r="G585" s="163">
        <f t="shared" si="38"/>
        <v>100</v>
      </c>
      <c r="H585" s="163">
        <f t="shared" si="39"/>
        <v>100</v>
      </c>
      <c r="I585" s="163">
        <f t="shared" si="40"/>
        <v>100</v>
      </c>
    </row>
    <row r="586" spans="1:9" x14ac:dyDescent="0.2">
      <c r="A586" s="171" t="s">
        <v>119</v>
      </c>
      <c r="B586" s="160">
        <v>2683127987</v>
      </c>
      <c r="C586" s="160">
        <v>2683127987</v>
      </c>
      <c r="D586" s="160">
        <v>2683127987</v>
      </c>
      <c r="E586" s="160">
        <v>2683127987</v>
      </c>
      <c r="F586" s="166">
        <f t="shared" si="37"/>
        <v>0</v>
      </c>
      <c r="G586" s="167">
        <f t="shared" si="38"/>
        <v>100</v>
      </c>
      <c r="H586" s="167">
        <f t="shared" si="39"/>
        <v>100</v>
      </c>
      <c r="I586" s="167">
        <f t="shared" si="40"/>
        <v>100</v>
      </c>
    </row>
    <row r="587" spans="1:9" x14ac:dyDescent="0.2">
      <c r="A587" s="171" t="s">
        <v>120</v>
      </c>
      <c r="B587" s="160">
        <v>823444690</v>
      </c>
      <c r="C587" s="160">
        <v>823444690</v>
      </c>
      <c r="D587" s="160">
        <v>823444690</v>
      </c>
      <c r="E587" s="160">
        <v>823444690</v>
      </c>
      <c r="F587" s="166">
        <f t="shared" si="37"/>
        <v>0</v>
      </c>
      <c r="G587" s="167">
        <f t="shared" si="38"/>
        <v>100</v>
      </c>
      <c r="H587" s="167">
        <f t="shared" si="39"/>
        <v>100</v>
      </c>
      <c r="I587" s="167">
        <f t="shared" si="40"/>
        <v>100</v>
      </c>
    </row>
    <row r="588" spans="1:9" x14ac:dyDescent="0.2">
      <c r="A588" s="171" t="s">
        <v>121</v>
      </c>
      <c r="B588" s="160">
        <v>292527033</v>
      </c>
      <c r="C588" s="160">
        <v>292527033</v>
      </c>
      <c r="D588" s="160">
        <v>292527033</v>
      </c>
      <c r="E588" s="160">
        <v>292527033</v>
      </c>
      <c r="F588" s="166">
        <f t="shared" si="37"/>
        <v>0</v>
      </c>
      <c r="G588" s="167">
        <f t="shared" si="38"/>
        <v>100</v>
      </c>
      <c r="H588" s="167">
        <f t="shared" si="39"/>
        <v>100</v>
      </c>
      <c r="I588" s="167">
        <f t="shared" si="40"/>
        <v>100</v>
      </c>
    </row>
    <row r="589" spans="1:9" x14ac:dyDescent="0.2">
      <c r="A589" s="170" t="s">
        <v>401</v>
      </c>
      <c r="B589" s="161">
        <v>271722457</v>
      </c>
      <c r="C589" s="161">
        <v>271022964</v>
      </c>
      <c r="D589" s="161">
        <v>213313824</v>
      </c>
      <c r="E589" s="161">
        <v>213313824</v>
      </c>
      <c r="F589" s="173">
        <f t="shared" si="37"/>
        <v>699493</v>
      </c>
      <c r="G589" s="163">
        <f t="shared" si="38"/>
        <v>99.742570780596168</v>
      </c>
      <c r="H589" s="163">
        <f t="shared" si="39"/>
        <v>78.504304117933103</v>
      </c>
      <c r="I589" s="163">
        <f t="shared" si="40"/>
        <v>78.504304117933103</v>
      </c>
    </row>
    <row r="590" spans="1:9" x14ac:dyDescent="0.2">
      <c r="A590" s="171" t="s">
        <v>567</v>
      </c>
      <c r="B590" s="160">
        <v>271722457</v>
      </c>
      <c r="C590" s="160">
        <v>271022964</v>
      </c>
      <c r="D590" s="160">
        <v>213313824</v>
      </c>
      <c r="E590" s="160">
        <v>213313824</v>
      </c>
      <c r="F590" s="166">
        <f t="shared" si="37"/>
        <v>699493</v>
      </c>
      <c r="G590" s="167">
        <f t="shared" si="38"/>
        <v>99.742570780596168</v>
      </c>
      <c r="H590" s="167">
        <f t="shared" si="39"/>
        <v>78.504304117933103</v>
      </c>
      <c r="I590" s="167">
        <f t="shared" si="40"/>
        <v>78.504304117933103</v>
      </c>
    </row>
    <row r="591" spans="1:9" x14ac:dyDescent="0.2">
      <c r="A591" s="170" t="s">
        <v>154</v>
      </c>
      <c r="B591" s="161">
        <v>14198600</v>
      </c>
      <c r="C591" s="161">
        <v>14198600</v>
      </c>
      <c r="D591" s="161">
        <v>14198600</v>
      </c>
      <c r="E591" s="161">
        <v>14198600</v>
      </c>
      <c r="F591" s="173">
        <f t="shared" si="37"/>
        <v>0</v>
      </c>
      <c r="G591" s="163">
        <f t="shared" si="38"/>
        <v>100</v>
      </c>
      <c r="H591" s="163">
        <f t="shared" si="39"/>
        <v>100</v>
      </c>
      <c r="I591" s="163">
        <f t="shared" si="40"/>
        <v>100</v>
      </c>
    </row>
    <row r="592" spans="1:9" x14ac:dyDescent="0.2">
      <c r="A592" s="171" t="s">
        <v>129</v>
      </c>
      <c r="B592" s="160">
        <v>14198600</v>
      </c>
      <c r="C592" s="160">
        <v>14198600</v>
      </c>
      <c r="D592" s="160">
        <v>14198600</v>
      </c>
      <c r="E592" s="160">
        <v>14198600</v>
      </c>
      <c r="F592" s="166">
        <f t="shared" si="37"/>
        <v>0</v>
      </c>
      <c r="G592" s="167">
        <f t="shared" si="38"/>
        <v>100</v>
      </c>
      <c r="H592" s="167">
        <f t="shared" si="39"/>
        <v>100</v>
      </c>
      <c r="I592" s="167">
        <f t="shared" si="40"/>
        <v>100</v>
      </c>
    </row>
    <row r="593" spans="1:9" x14ac:dyDescent="0.2">
      <c r="A593" s="172" t="s">
        <v>153</v>
      </c>
      <c r="B593" s="161">
        <v>5734155677</v>
      </c>
      <c r="C593" s="161">
        <v>5734140455.2799997</v>
      </c>
      <c r="D593" s="161">
        <v>5319267709.21</v>
      </c>
      <c r="E593" s="161">
        <v>5319267709.21</v>
      </c>
      <c r="F593" s="173">
        <f t="shared" si="37"/>
        <v>15221.720000267029</v>
      </c>
      <c r="G593" s="163">
        <f t="shared" si="38"/>
        <v>99.999734542958763</v>
      </c>
      <c r="H593" s="163">
        <f t="shared" si="39"/>
        <v>92.76461974246466</v>
      </c>
      <c r="I593" s="163">
        <f t="shared" si="40"/>
        <v>92.76461974246466</v>
      </c>
    </row>
    <row r="594" spans="1:9" x14ac:dyDescent="0.2">
      <c r="A594" s="170" t="s">
        <v>34</v>
      </c>
      <c r="B594" s="161">
        <v>5734155677</v>
      </c>
      <c r="C594" s="161">
        <v>5734140455.2799997</v>
      </c>
      <c r="D594" s="161">
        <v>5319267709.21</v>
      </c>
      <c r="E594" s="161">
        <v>5319267709.21</v>
      </c>
      <c r="F594" s="173">
        <f t="shared" si="37"/>
        <v>15221.720000267029</v>
      </c>
      <c r="G594" s="163">
        <f t="shared" si="38"/>
        <v>99.999734542958763</v>
      </c>
      <c r="H594" s="163">
        <f t="shared" si="39"/>
        <v>92.76461974246466</v>
      </c>
      <c r="I594" s="163">
        <f t="shared" si="40"/>
        <v>92.76461974246466</v>
      </c>
    </row>
    <row r="595" spans="1:9" x14ac:dyDescent="0.2">
      <c r="A595" s="171" t="s">
        <v>1683</v>
      </c>
      <c r="B595" s="160">
        <v>5734155677</v>
      </c>
      <c r="C595" s="160">
        <v>5734140455.2799997</v>
      </c>
      <c r="D595" s="160">
        <v>5319267709.21</v>
      </c>
      <c r="E595" s="160">
        <v>5319267709.21</v>
      </c>
      <c r="F595" s="166">
        <f t="shared" si="37"/>
        <v>15221.720000267029</v>
      </c>
      <c r="G595" s="167">
        <f t="shared" si="38"/>
        <v>99.999734542958763</v>
      </c>
      <c r="H595" s="167">
        <f t="shared" si="39"/>
        <v>92.76461974246466</v>
      </c>
      <c r="I595" s="167">
        <f t="shared" si="40"/>
        <v>92.76461974246466</v>
      </c>
    </row>
    <row r="596" spans="1:9" x14ac:dyDescent="0.2">
      <c r="A596" s="172" t="s">
        <v>434</v>
      </c>
      <c r="B596" s="161">
        <v>2957485000</v>
      </c>
      <c r="C596" s="161">
        <v>2887058026</v>
      </c>
      <c r="D596" s="161">
        <v>2877643630</v>
      </c>
      <c r="E596" s="161">
        <v>2877643630</v>
      </c>
      <c r="F596" s="173">
        <f t="shared" si="37"/>
        <v>70426974</v>
      </c>
      <c r="G596" s="163">
        <f t="shared" si="38"/>
        <v>97.618687026307825</v>
      </c>
      <c r="H596" s="163">
        <f t="shared" si="39"/>
        <v>97.300362639201893</v>
      </c>
      <c r="I596" s="163">
        <f t="shared" si="40"/>
        <v>97.300362639201893</v>
      </c>
    </row>
    <row r="597" spans="1:9" x14ac:dyDescent="0.2">
      <c r="A597" s="174" t="s">
        <v>152</v>
      </c>
      <c r="B597" s="161">
        <v>2957485000</v>
      </c>
      <c r="C597" s="161">
        <v>2887058026</v>
      </c>
      <c r="D597" s="161">
        <v>2877643630</v>
      </c>
      <c r="E597" s="161">
        <v>2877643630</v>
      </c>
      <c r="F597" s="173">
        <f t="shared" si="37"/>
        <v>70426974</v>
      </c>
      <c r="G597" s="163">
        <f t="shared" si="38"/>
        <v>97.618687026307825</v>
      </c>
      <c r="H597" s="163">
        <f t="shared" si="39"/>
        <v>97.300362639201893</v>
      </c>
      <c r="I597" s="163">
        <f t="shared" si="40"/>
        <v>97.300362639201893</v>
      </c>
    </row>
    <row r="598" spans="1:9" x14ac:dyDescent="0.2">
      <c r="A598" s="170" t="s">
        <v>95</v>
      </c>
      <c r="B598" s="161">
        <v>2915243000</v>
      </c>
      <c r="C598" s="161">
        <v>2846804026</v>
      </c>
      <c r="D598" s="161">
        <v>2837389630</v>
      </c>
      <c r="E598" s="161">
        <v>2837389630</v>
      </c>
      <c r="F598" s="173">
        <f t="shared" si="37"/>
        <v>68438974</v>
      </c>
      <c r="G598" s="163">
        <f t="shared" si="38"/>
        <v>97.652374982119838</v>
      </c>
      <c r="H598" s="163">
        <f t="shared" si="39"/>
        <v>97.329438060566474</v>
      </c>
      <c r="I598" s="163">
        <f t="shared" si="40"/>
        <v>97.329438060566474</v>
      </c>
    </row>
    <row r="599" spans="1:9" x14ac:dyDescent="0.2">
      <c r="A599" s="171" t="s">
        <v>119</v>
      </c>
      <c r="B599" s="160">
        <v>2216634000</v>
      </c>
      <c r="C599" s="160">
        <v>2180391429</v>
      </c>
      <c r="D599" s="160">
        <v>2179640843</v>
      </c>
      <c r="E599" s="160">
        <v>2179640843</v>
      </c>
      <c r="F599" s="166">
        <f t="shared" si="37"/>
        <v>36242571</v>
      </c>
      <c r="G599" s="167">
        <f t="shared" si="38"/>
        <v>98.364972701853347</v>
      </c>
      <c r="H599" s="167">
        <f t="shared" si="39"/>
        <v>98.331111180285063</v>
      </c>
      <c r="I599" s="167">
        <f t="shared" si="40"/>
        <v>98.331111180285063</v>
      </c>
    </row>
    <row r="600" spans="1:9" x14ac:dyDescent="0.2">
      <c r="A600" s="171" t="s">
        <v>120</v>
      </c>
      <c r="B600" s="160">
        <v>483696000</v>
      </c>
      <c r="C600" s="160">
        <v>483696000</v>
      </c>
      <c r="D600" s="160">
        <v>483696000</v>
      </c>
      <c r="E600" s="160">
        <v>483696000</v>
      </c>
      <c r="F600" s="166">
        <f t="shared" si="37"/>
        <v>0</v>
      </c>
      <c r="G600" s="167">
        <f t="shared" si="38"/>
        <v>100</v>
      </c>
      <c r="H600" s="167">
        <f t="shared" si="39"/>
        <v>100</v>
      </c>
      <c r="I600" s="167">
        <f t="shared" si="40"/>
        <v>100</v>
      </c>
    </row>
    <row r="601" spans="1:9" x14ac:dyDescent="0.2">
      <c r="A601" s="171" t="s">
        <v>121</v>
      </c>
      <c r="B601" s="160">
        <v>214913000</v>
      </c>
      <c r="C601" s="160">
        <v>182716597</v>
      </c>
      <c r="D601" s="160">
        <v>174052787</v>
      </c>
      <c r="E601" s="160">
        <v>174052787</v>
      </c>
      <c r="F601" s="166">
        <f t="shared" si="37"/>
        <v>32196403</v>
      </c>
      <c r="G601" s="167">
        <f t="shared" si="38"/>
        <v>85.01886670420123</v>
      </c>
      <c r="H601" s="167">
        <f t="shared" si="39"/>
        <v>80.987556360015446</v>
      </c>
      <c r="I601" s="167">
        <f t="shared" si="40"/>
        <v>80.987556360015446</v>
      </c>
    </row>
    <row r="602" spans="1:9" x14ac:dyDescent="0.2">
      <c r="A602" s="170" t="s">
        <v>401</v>
      </c>
      <c r="B602" s="161">
        <v>26754000</v>
      </c>
      <c r="C602" s="161">
        <v>26754000</v>
      </c>
      <c r="D602" s="161">
        <v>26754000</v>
      </c>
      <c r="E602" s="161">
        <v>26754000</v>
      </c>
      <c r="F602" s="173">
        <f t="shared" si="37"/>
        <v>0</v>
      </c>
      <c r="G602" s="163">
        <f t="shared" si="38"/>
        <v>100</v>
      </c>
      <c r="H602" s="163">
        <f t="shared" si="39"/>
        <v>100</v>
      </c>
      <c r="I602" s="163">
        <f t="shared" si="40"/>
        <v>100</v>
      </c>
    </row>
    <row r="603" spans="1:9" x14ac:dyDescent="0.2">
      <c r="A603" s="171" t="s">
        <v>567</v>
      </c>
      <c r="B603" s="160">
        <v>26754000</v>
      </c>
      <c r="C603" s="160">
        <v>26754000</v>
      </c>
      <c r="D603" s="160">
        <v>26754000</v>
      </c>
      <c r="E603" s="160">
        <v>26754000</v>
      </c>
      <c r="F603" s="166">
        <f t="shared" si="37"/>
        <v>0</v>
      </c>
      <c r="G603" s="167">
        <f t="shared" si="38"/>
        <v>100</v>
      </c>
      <c r="H603" s="167">
        <f t="shared" si="39"/>
        <v>100</v>
      </c>
      <c r="I603" s="167">
        <f t="shared" si="40"/>
        <v>100</v>
      </c>
    </row>
    <row r="604" spans="1:9" x14ac:dyDescent="0.2">
      <c r="A604" s="170" t="s">
        <v>154</v>
      </c>
      <c r="B604" s="161">
        <v>15488000</v>
      </c>
      <c r="C604" s="161">
        <v>13500000</v>
      </c>
      <c r="D604" s="161">
        <v>13500000</v>
      </c>
      <c r="E604" s="161">
        <v>13500000</v>
      </c>
      <c r="F604" s="173">
        <f t="shared" si="37"/>
        <v>1988000</v>
      </c>
      <c r="G604" s="163">
        <f t="shared" si="38"/>
        <v>87.164256198347118</v>
      </c>
      <c r="H604" s="163">
        <f t="shared" si="39"/>
        <v>87.164256198347118</v>
      </c>
      <c r="I604" s="163">
        <f t="shared" si="40"/>
        <v>87.164256198347118</v>
      </c>
    </row>
    <row r="605" spans="1:9" x14ac:dyDescent="0.2">
      <c r="A605" s="171" t="s">
        <v>127</v>
      </c>
      <c r="B605" s="160">
        <v>1838000</v>
      </c>
      <c r="C605" s="160">
        <v>0</v>
      </c>
      <c r="D605" s="160">
        <v>0</v>
      </c>
      <c r="E605" s="160">
        <v>0</v>
      </c>
      <c r="F605" s="166">
        <f t="shared" si="37"/>
        <v>1838000</v>
      </c>
      <c r="G605" s="167">
        <f t="shared" si="38"/>
        <v>0</v>
      </c>
      <c r="H605" s="167">
        <f t="shared" si="39"/>
        <v>0</v>
      </c>
      <c r="I605" s="167">
        <f t="shared" si="40"/>
        <v>0</v>
      </c>
    </row>
    <row r="606" spans="1:9" x14ac:dyDescent="0.2">
      <c r="A606" s="171" t="s">
        <v>129</v>
      </c>
      <c r="B606" s="160">
        <v>13650000</v>
      </c>
      <c r="C606" s="160">
        <v>13500000</v>
      </c>
      <c r="D606" s="160">
        <v>13500000</v>
      </c>
      <c r="E606" s="160">
        <v>13500000</v>
      </c>
      <c r="F606" s="166">
        <f t="shared" si="37"/>
        <v>150000</v>
      </c>
      <c r="G606" s="167">
        <f t="shared" si="38"/>
        <v>98.901098901098905</v>
      </c>
      <c r="H606" s="167">
        <f t="shared" si="39"/>
        <v>98.901098901098905</v>
      </c>
      <c r="I606" s="167">
        <f t="shared" si="40"/>
        <v>98.901098901098905</v>
      </c>
    </row>
    <row r="607" spans="1:9" x14ac:dyDescent="0.2">
      <c r="A607" s="172" t="s">
        <v>435</v>
      </c>
      <c r="B607" s="161">
        <v>3233550400</v>
      </c>
      <c r="C607" s="161">
        <v>3233550400</v>
      </c>
      <c r="D607" s="161">
        <v>3233550400</v>
      </c>
      <c r="E607" s="161">
        <v>3233550400</v>
      </c>
      <c r="F607" s="173">
        <f t="shared" si="37"/>
        <v>0</v>
      </c>
      <c r="G607" s="163">
        <f t="shared" si="38"/>
        <v>100</v>
      </c>
      <c r="H607" s="163">
        <f t="shared" si="39"/>
        <v>100</v>
      </c>
      <c r="I607" s="163">
        <f t="shared" si="40"/>
        <v>100</v>
      </c>
    </row>
    <row r="608" spans="1:9" x14ac:dyDescent="0.2">
      <c r="A608" s="174" t="s">
        <v>152</v>
      </c>
      <c r="B608" s="161">
        <v>3233550400</v>
      </c>
      <c r="C608" s="161">
        <v>3233550400</v>
      </c>
      <c r="D608" s="161">
        <v>3233550400</v>
      </c>
      <c r="E608" s="161">
        <v>3233550400</v>
      </c>
      <c r="F608" s="173">
        <f t="shared" si="37"/>
        <v>0</v>
      </c>
      <c r="G608" s="163">
        <f t="shared" si="38"/>
        <v>100</v>
      </c>
      <c r="H608" s="163">
        <f t="shared" si="39"/>
        <v>100</v>
      </c>
      <c r="I608" s="163">
        <f t="shared" si="40"/>
        <v>100</v>
      </c>
    </row>
    <row r="609" spans="1:9" x14ac:dyDescent="0.2">
      <c r="A609" s="170" t="s">
        <v>95</v>
      </c>
      <c r="B609" s="161">
        <v>3212798600</v>
      </c>
      <c r="C609" s="161">
        <v>3212798600</v>
      </c>
      <c r="D609" s="161">
        <v>3212798600</v>
      </c>
      <c r="E609" s="161">
        <v>3212798600</v>
      </c>
      <c r="F609" s="173">
        <f t="shared" si="37"/>
        <v>0</v>
      </c>
      <c r="G609" s="163">
        <f t="shared" si="38"/>
        <v>100</v>
      </c>
      <c r="H609" s="163">
        <f t="shared" si="39"/>
        <v>100</v>
      </c>
      <c r="I609" s="163">
        <f t="shared" si="40"/>
        <v>100</v>
      </c>
    </row>
    <row r="610" spans="1:9" x14ac:dyDescent="0.2">
      <c r="A610" s="171" t="s">
        <v>119</v>
      </c>
      <c r="B610" s="160">
        <v>2251136800</v>
      </c>
      <c r="C610" s="160">
        <v>2251136800</v>
      </c>
      <c r="D610" s="160">
        <v>2251136800</v>
      </c>
      <c r="E610" s="160">
        <v>2251136800</v>
      </c>
      <c r="F610" s="166">
        <f t="shared" si="37"/>
        <v>0</v>
      </c>
      <c r="G610" s="167">
        <f t="shared" si="38"/>
        <v>100</v>
      </c>
      <c r="H610" s="167">
        <f t="shared" si="39"/>
        <v>100</v>
      </c>
      <c r="I610" s="167">
        <f t="shared" si="40"/>
        <v>100</v>
      </c>
    </row>
    <row r="611" spans="1:9" x14ac:dyDescent="0.2">
      <c r="A611" s="171" t="s">
        <v>120</v>
      </c>
      <c r="B611" s="160">
        <v>961661800</v>
      </c>
      <c r="C611" s="160">
        <v>961661800</v>
      </c>
      <c r="D611" s="160">
        <v>961661800</v>
      </c>
      <c r="E611" s="160">
        <v>961661800</v>
      </c>
      <c r="F611" s="166">
        <f t="shared" si="37"/>
        <v>0</v>
      </c>
      <c r="G611" s="167">
        <f t="shared" si="38"/>
        <v>100</v>
      </c>
      <c r="H611" s="167">
        <f t="shared" si="39"/>
        <v>100</v>
      </c>
      <c r="I611" s="167">
        <f t="shared" si="40"/>
        <v>100</v>
      </c>
    </row>
    <row r="612" spans="1:9" x14ac:dyDescent="0.2">
      <c r="A612" s="170" t="s">
        <v>154</v>
      </c>
      <c r="B612" s="161">
        <v>20751800</v>
      </c>
      <c r="C612" s="161">
        <v>20751800</v>
      </c>
      <c r="D612" s="161">
        <v>20751800</v>
      </c>
      <c r="E612" s="161">
        <v>20751800</v>
      </c>
      <c r="F612" s="173">
        <f t="shared" si="37"/>
        <v>0</v>
      </c>
      <c r="G612" s="163">
        <f t="shared" si="38"/>
        <v>100</v>
      </c>
      <c r="H612" s="163">
        <f t="shared" si="39"/>
        <v>100</v>
      </c>
      <c r="I612" s="163">
        <f t="shared" si="40"/>
        <v>100</v>
      </c>
    </row>
    <row r="613" spans="1:9" x14ac:dyDescent="0.2">
      <c r="A613" s="171" t="s">
        <v>129</v>
      </c>
      <c r="B613" s="160">
        <v>20751800</v>
      </c>
      <c r="C613" s="160">
        <v>20751800</v>
      </c>
      <c r="D613" s="160">
        <v>20751800</v>
      </c>
      <c r="E613" s="160">
        <v>20751800</v>
      </c>
      <c r="F613" s="166">
        <f t="shared" si="37"/>
        <v>0</v>
      </c>
      <c r="G613" s="167">
        <f t="shared" si="38"/>
        <v>100</v>
      </c>
      <c r="H613" s="167">
        <f t="shared" si="39"/>
        <v>100</v>
      </c>
      <c r="I613" s="167">
        <f t="shared" si="40"/>
        <v>100</v>
      </c>
    </row>
    <row r="614" spans="1:9" x14ac:dyDescent="0.2">
      <c r="A614" s="172" t="s">
        <v>436</v>
      </c>
      <c r="B614" s="161">
        <v>2766175000</v>
      </c>
      <c r="C614" s="161">
        <v>2766175000</v>
      </c>
      <c r="D614" s="161">
        <v>2766175000</v>
      </c>
      <c r="E614" s="161">
        <v>2754411000</v>
      </c>
      <c r="F614" s="173">
        <f t="shared" si="37"/>
        <v>0</v>
      </c>
      <c r="G614" s="163">
        <f t="shared" si="38"/>
        <v>100</v>
      </c>
      <c r="H614" s="163">
        <f t="shared" si="39"/>
        <v>100</v>
      </c>
      <c r="I614" s="163">
        <f t="shared" si="40"/>
        <v>99.574719603785013</v>
      </c>
    </row>
    <row r="615" spans="1:9" x14ac:dyDescent="0.2">
      <c r="A615" s="174" t="s">
        <v>152</v>
      </c>
      <c r="B615" s="161">
        <v>2766175000</v>
      </c>
      <c r="C615" s="161">
        <v>2766175000</v>
      </c>
      <c r="D615" s="161">
        <v>2766175000</v>
      </c>
      <c r="E615" s="161">
        <v>2754411000</v>
      </c>
      <c r="F615" s="173">
        <f t="shared" si="37"/>
        <v>0</v>
      </c>
      <c r="G615" s="163">
        <f t="shared" si="38"/>
        <v>100</v>
      </c>
      <c r="H615" s="163">
        <f t="shared" si="39"/>
        <v>100</v>
      </c>
      <c r="I615" s="163">
        <f t="shared" si="40"/>
        <v>99.574719603785013</v>
      </c>
    </row>
    <row r="616" spans="1:9" x14ac:dyDescent="0.2">
      <c r="A616" s="170" t="s">
        <v>95</v>
      </c>
      <c r="B616" s="161">
        <v>2754411000</v>
      </c>
      <c r="C616" s="161">
        <v>2754411000</v>
      </c>
      <c r="D616" s="161">
        <v>2754411000</v>
      </c>
      <c r="E616" s="161">
        <v>2754411000</v>
      </c>
      <c r="F616" s="173">
        <f t="shared" si="37"/>
        <v>0</v>
      </c>
      <c r="G616" s="163">
        <f t="shared" si="38"/>
        <v>100</v>
      </c>
      <c r="H616" s="163">
        <f t="shared" si="39"/>
        <v>100</v>
      </c>
      <c r="I616" s="163">
        <f t="shared" si="40"/>
        <v>100</v>
      </c>
    </row>
    <row r="617" spans="1:9" x14ac:dyDescent="0.2">
      <c r="A617" s="171" t="s">
        <v>119</v>
      </c>
      <c r="B617" s="160">
        <v>1793350000</v>
      </c>
      <c r="C617" s="160">
        <v>1793350000</v>
      </c>
      <c r="D617" s="160">
        <v>1793350000</v>
      </c>
      <c r="E617" s="160">
        <v>1793350000</v>
      </c>
      <c r="F617" s="166">
        <f t="shared" si="37"/>
        <v>0</v>
      </c>
      <c r="G617" s="167">
        <f t="shared" si="38"/>
        <v>100</v>
      </c>
      <c r="H617" s="167">
        <f t="shared" si="39"/>
        <v>100</v>
      </c>
      <c r="I617" s="167">
        <f t="shared" si="40"/>
        <v>100</v>
      </c>
    </row>
    <row r="618" spans="1:9" x14ac:dyDescent="0.2">
      <c r="A618" s="171" t="s">
        <v>120</v>
      </c>
      <c r="B618" s="160">
        <v>707003000</v>
      </c>
      <c r="C618" s="160">
        <v>707003000</v>
      </c>
      <c r="D618" s="160">
        <v>707003000</v>
      </c>
      <c r="E618" s="160">
        <v>707003000</v>
      </c>
      <c r="F618" s="166">
        <f t="shared" si="37"/>
        <v>0</v>
      </c>
      <c r="G618" s="167">
        <f t="shared" si="38"/>
        <v>100</v>
      </c>
      <c r="H618" s="167">
        <f t="shared" si="39"/>
        <v>100</v>
      </c>
      <c r="I618" s="167">
        <f t="shared" si="40"/>
        <v>100</v>
      </c>
    </row>
    <row r="619" spans="1:9" x14ac:dyDescent="0.2">
      <c r="A619" s="171" t="s">
        <v>121</v>
      </c>
      <c r="B619" s="160">
        <v>254058000</v>
      </c>
      <c r="C619" s="160">
        <v>254058000</v>
      </c>
      <c r="D619" s="160">
        <v>254058000</v>
      </c>
      <c r="E619" s="160">
        <v>254058000</v>
      </c>
      <c r="F619" s="166">
        <f t="shared" si="37"/>
        <v>0</v>
      </c>
      <c r="G619" s="167">
        <f t="shared" si="38"/>
        <v>100</v>
      </c>
      <c r="H619" s="167">
        <f t="shared" si="39"/>
        <v>100</v>
      </c>
      <c r="I619" s="167">
        <f t="shared" si="40"/>
        <v>100</v>
      </c>
    </row>
    <row r="620" spans="1:9" x14ac:dyDescent="0.2">
      <c r="A620" s="170" t="s">
        <v>154</v>
      </c>
      <c r="B620" s="161">
        <v>11764000</v>
      </c>
      <c r="C620" s="161">
        <v>11764000</v>
      </c>
      <c r="D620" s="161">
        <v>11764000</v>
      </c>
      <c r="E620" s="161">
        <v>0</v>
      </c>
      <c r="F620" s="173">
        <f t="shared" si="37"/>
        <v>0</v>
      </c>
      <c r="G620" s="163">
        <f t="shared" si="38"/>
        <v>100</v>
      </c>
      <c r="H620" s="163">
        <f t="shared" si="39"/>
        <v>100</v>
      </c>
      <c r="I620" s="163">
        <f t="shared" si="40"/>
        <v>0</v>
      </c>
    </row>
    <row r="621" spans="1:9" x14ac:dyDescent="0.2">
      <c r="A621" s="171" t="s">
        <v>129</v>
      </c>
      <c r="B621" s="160">
        <v>11764000</v>
      </c>
      <c r="C621" s="160">
        <v>11764000</v>
      </c>
      <c r="D621" s="160">
        <v>11764000</v>
      </c>
      <c r="E621" s="160">
        <v>0</v>
      </c>
      <c r="F621" s="166">
        <f t="shared" si="37"/>
        <v>0</v>
      </c>
      <c r="G621" s="167">
        <f t="shared" si="38"/>
        <v>100</v>
      </c>
      <c r="H621" s="167">
        <f t="shared" si="39"/>
        <v>100</v>
      </c>
      <c r="I621" s="167">
        <f t="shared" si="40"/>
        <v>0</v>
      </c>
    </row>
    <row r="622" spans="1:9" x14ac:dyDescent="0.2">
      <c r="A622" s="172" t="s">
        <v>437</v>
      </c>
      <c r="B622" s="161">
        <v>2862736000</v>
      </c>
      <c r="C622" s="161">
        <v>2817967645</v>
      </c>
      <c r="D622" s="161">
        <v>2817967645</v>
      </c>
      <c r="E622" s="161">
        <v>2817967645</v>
      </c>
      <c r="F622" s="173">
        <f t="shared" si="37"/>
        <v>44768355</v>
      </c>
      <c r="G622" s="163">
        <f t="shared" si="38"/>
        <v>98.436168930701257</v>
      </c>
      <c r="H622" s="163">
        <f t="shared" si="39"/>
        <v>98.436168930701257</v>
      </c>
      <c r="I622" s="163">
        <f t="shared" si="40"/>
        <v>98.436168930701257</v>
      </c>
    </row>
    <row r="623" spans="1:9" x14ac:dyDescent="0.2">
      <c r="A623" s="174" t="s">
        <v>152</v>
      </c>
      <c r="B623" s="161">
        <v>2862736000</v>
      </c>
      <c r="C623" s="161">
        <v>2817967645</v>
      </c>
      <c r="D623" s="161">
        <v>2817967645</v>
      </c>
      <c r="E623" s="161">
        <v>2817967645</v>
      </c>
      <c r="F623" s="173">
        <f t="shared" si="37"/>
        <v>44768355</v>
      </c>
      <c r="G623" s="163">
        <f t="shared" si="38"/>
        <v>98.436168930701257</v>
      </c>
      <c r="H623" s="163">
        <f t="shared" si="39"/>
        <v>98.436168930701257</v>
      </c>
      <c r="I623" s="163">
        <f t="shared" si="40"/>
        <v>98.436168930701257</v>
      </c>
    </row>
    <row r="624" spans="1:9" x14ac:dyDescent="0.2">
      <c r="A624" s="170" t="s">
        <v>95</v>
      </c>
      <c r="B624" s="161">
        <v>2743774000</v>
      </c>
      <c r="C624" s="161">
        <v>2699005645</v>
      </c>
      <c r="D624" s="161">
        <v>2699005645</v>
      </c>
      <c r="E624" s="161">
        <v>2699005645</v>
      </c>
      <c r="F624" s="173">
        <f t="shared" si="37"/>
        <v>44768355</v>
      </c>
      <c r="G624" s="163">
        <f t="shared" si="38"/>
        <v>98.368365798349274</v>
      </c>
      <c r="H624" s="163">
        <f t="shared" si="39"/>
        <v>98.368365798349274</v>
      </c>
      <c r="I624" s="163">
        <f t="shared" si="40"/>
        <v>98.368365798349274</v>
      </c>
    </row>
    <row r="625" spans="1:9" x14ac:dyDescent="0.2">
      <c r="A625" s="171" t="s">
        <v>119</v>
      </c>
      <c r="B625" s="160">
        <v>1973986000</v>
      </c>
      <c r="C625" s="160">
        <v>1973986000</v>
      </c>
      <c r="D625" s="160">
        <v>1973986000</v>
      </c>
      <c r="E625" s="160">
        <v>1973986000</v>
      </c>
      <c r="F625" s="166">
        <f t="shared" si="37"/>
        <v>0</v>
      </c>
      <c r="G625" s="167">
        <f t="shared" si="38"/>
        <v>100</v>
      </c>
      <c r="H625" s="167">
        <f t="shared" si="39"/>
        <v>100</v>
      </c>
      <c r="I625" s="167">
        <f t="shared" si="40"/>
        <v>100</v>
      </c>
    </row>
    <row r="626" spans="1:9" x14ac:dyDescent="0.2">
      <c r="A626" s="171" t="s">
        <v>120</v>
      </c>
      <c r="B626" s="160">
        <v>507423000</v>
      </c>
      <c r="C626" s="160">
        <v>507423000</v>
      </c>
      <c r="D626" s="160">
        <v>507423000</v>
      </c>
      <c r="E626" s="160">
        <v>507423000</v>
      </c>
      <c r="F626" s="166">
        <f t="shared" si="37"/>
        <v>0</v>
      </c>
      <c r="G626" s="167">
        <f t="shared" si="38"/>
        <v>100</v>
      </c>
      <c r="H626" s="167">
        <f t="shared" si="39"/>
        <v>100</v>
      </c>
      <c r="I626" s="167">
        <f t="shared" si="40"/>
        <v>100</v>
      </c>
    </row>
    <row r="627" spans="1:9" x14ac:dyDescent="0.2">
      <c r="A627" s="171" t="s">
        <v>121</v>
      </c>
      <c r="B627" s="160">
        <v>262365000</v>
      </c>
      <c r="C627" s="160">
        <v>217596645</v>
      </c>
      <c r="D627" s="160">
        <v>217596645</v>
      </c>
      <c r="E627" s="160">
        <v>217596645</v>
      </c>
      <c r="F627" s="166">
        <f t="shared" si="37"/>
        <v>44768355</v>
      </c>
      <c r="G627" s="167">
        <f t="shared" si="38"/>
        <v>82.936613115316447</v>
      </c>
      <c r="H627" s="167">
        <f t="shared" si="39"/>
        <v>82.936613115316447</v>
      </c>
      <c r="I627" s="167">
        <f t="shared" si="40"/>
        <v>82.936613115316447</v>
      </c>
    </row>
    <row r="628" spans="1:9" x14ac:dyDescent="0.2">
      <c r="A628" s="170" t="s">
        <v>401</v>
      </c>
      <c r="B628" s="161">
        <v>97297000</v>
      </c>
      <c r="C628" s="161">
        <v>97297000</v>
      </c>
      <c r="D628" s="161">
        <v>97297000</v>
      </c>
      <c r="E628" s="161">
        <v>97297000</v>
      </c>
      <c r="F628" s="173">
        <f t="shared" si="37"/>
        <v>0</v>
      </c>
      <c r="G628" s="163">
        <f t="shared" si="38"/>
        <v>100</v>
      </c>
      <c r="H628" s="163">
        <f t="shared" si="39"/>
        <v>100</v>
      </c>
      <c r="I628" s="163">
        <f t="shared" si="40"/>
        <v>100</v>
      </c>
    </row>
    <row r="629" spans="1:9" x14ac:dyDescent="0.2">
      <c r="A629" s="171" t="s">
        <v>567</v>
      </c>
      <c r="B629" s="160">
        <v>97297000</v>
      </c>
      <c r="C629" s="160">
        <v>97297000</v>
      </c>
      <c r="D629" s="160">
        <v>97297000</v>
      </c>
      <c r="E629" s="160">
        <v>97297000</v>
      </c>
      <c r="F629" s="166">
        <f t="shared" si="37"/>
        <v>0</v>
      </c>
      <c r="G629" s="167">
        <f t="shared" si="38"/>
        <v>100</v>
      </c>
      <c r="H629" s="167">
        <f t="shared" si="39"/>
        <v>100</v>
      </c>
      <c r="I629" s="167">
        <f t="shared" si="40"/>
        <v>100</v>
      </c>
    </row>
    <row r="630" spans="1:9" x14ac:dyDescent="0.2">
      <c r="A630" s="170" t="s">
        <v>154</v>
      </c>
      <c r="B630" s="161">
        <v>21665000</v>
      </c>
      <c r="C630" s="161">
        <v>21665000</v>
      </c>
      <c r="D630" s="161">
        <v>21665000</v>
      </c>
      <c r="E630" s="161">
        <v>21665000</v>
      </c>
      <c r="F630" s="173">
        <f t="shared" ref="F630:F692" si="41">+B630-C630</f>
        <v>0</v>
      </c>
      <c r="G630" s="163">
        <f t="shared" si="38"/>
        <v>100</v>
      </c>
      <c r="H630" s="163">
        <f t="shared" si="39"/>
        <v>100</v>
      </c>
      <c r="I630" s="163">
        <f t="shared" si="40"/>
        <v>100</v>
      </c>
    </row>
    <row r="631" spans="1:9" x14ac:dyDescent="0.2">
      <c r="A631" s="171" t="s">
        <v>127</v>
      </c>
      <c r="B631" s="160">
        <v>5285000</v>
      </c>
      <c r="C631" s="160">
        <v>5285000</v>
      </c>
      <c r="D631" s="160">
        <v>5285000</v>
      </c>
      <c r="E631" s="160">
        <v>5285000</v>
      </c>
      <c r="F631" s="166">
        <f t="shared" si="41"/>
        <v>0</v>
      </c>
      <c r="G631" s="167">
        <f t="shared" si="38"/>
        <v>100</v>
      </c>
      <c r="H631" s="167">
        <f t="shared" si="39"/>
        <v>100</v>
      </c>
      <c r="I631" s="167">
        <f t="shared" si="40"/>
        <v>100</v>
      </c>
    </row>
    <row r="632" spans="1:9" x14ac:dyDescent="0.2">
      <c r="A632" s="171" t="s">
        <v>129</v>
      </c>
      <c r="B632" s="160">
        <v>16380000</v>
      </c>
      <c r="C632" s="160">
        <v>16380000</v>
      </c>
      <c r="D632" s="160">
        <v>16380000</v>
      </c>
      <c r="E632" s="160">
        <v>16380000</v>
      </c>
      <c r="F632" s="166">
        <f t="shared" si="41"/>
        <v>0</v>
      </c>
      <c r="G632" s="167">
        <f t="shared" si="38"/>
        <v>100</v>
      </c>
      <c r="H632" s="167">
        <f t="shared" si="39"/>
        <v>100</v>
      </c>
      <c r="I632" s="167">
        <f t="shared" si="40"/>
        <v>100</v>
      </c>
    </row>
    <row r="633" spans="1:9" x14ac:dyDescent="0.2">
      <c r="A633" s="172" t="s">
        <v>438</v>
      </c>
      <c r="B633" s="161">
        <v>2836299600</v>
      </c>
      <c r="C633" s="161">
        <v>2836299600</v>
      </c>
      <c r="D633" s="161">
        <v>2836255925</v>
      </c>
      <c r="E633" s="161">
        <v>2834335646</v>
      </c>
      <c r="F633" s="173">
        <f t="shared" si="41"/>
        <v>0</v>
      </c>
      <c r="G633" s="163">
        <f t="shared" si="38"/>
        <v>100</v>
      </c>
      <c r="H633" s="163">
        <f t="shared" si="39"/>
        <v>99.998460141516787</v>
      </c>
      <c r="I633" s="163">
        <f t="shared" si="40"/>
        <v>99.930756468745415</v>
      </c>
    </row>
    <row r="634" spans="1:9" ht="11.25" customHeight="1" x14ac:dyDescent="0.2">
      <c r="A634" s="174" t="s">
        <v>152</v>
      </c>
      <c r="B634" s="161">
        <v>2836299600</v>
      </c>
      <c r="C634" s="161">
        <v>2836299600</v>
      </c>
      <c r="D634" s="161">
        <v>2836255925</v>
      </c>
      <c r="E634" s="161">
        <v>2834335646</v>
      </c>
      <c r="F634" s="173">
        <f t="shared" si="41"/>
        <v>0</v>
      </c>
      <c r="G634" s="163">
        <f t="shared" si="38"/>
        <v>100</v>
      </c>
      <c r="H634" s="163">
        <f t="shared" si="39"/>
        <v>99.998460141516787</v>
      </c>
      <c r="I634" s="163">
        <f t="shared" si="40"/>
        <v>99.930756468745415</v>
      </c>
    </row>
    <row r="635" spans="1:9" x14ac:dyDescent="0.2">
      <c r="A635" s="170" t="s">
        <v>95</v>
      </c>
      <c r="B635" s="161">
        <v>2732540600</v>
      </c>
      <c r="C635" s="161">
        <v>2732540600</v>
      </c>
      <c r="D635" s="161">
        <v>2732540590</v>
      </c>
      <c r="E635" s="161">
        <v>2730620311</v>
      </c>
      <c r="F635" s="173">
        <f t="shared" si="41"/>
        <v>0</v>
      </c>
      <c r="G635" s="163">
        <f t="shared" si="38"/>
        <v>100</v>
      </c>
      <c r="H635" s="163">
        <f t="shared" si="39"/>
        <v>99.999999634040208</v>
      </c>
      <c r="I635" s="163">
        <f t="shared" si="40"/>
        <v>99.929725142967683</v>
      </c>
    </row>
    <row r="636" spans="1:9" x14ac:dyDescent="0.2">
      <c r="A636" s="171" t="s">
        <v>119</v>
      </c>
      <c r="B636" s="160">
        <v>1879768000</v>
      </c>
      <c r="C636" s="160">
        <v>1879768000</v>
      </c>
      <c r="D636" s="160">
        <v>1879768000</v>
      </c>
      <c r="E636" s="160">
        <v>1877847721</v>
      </c>
      <c r="F636" s="166">
        <f t="shared" si="41"/>
        <v>0</v>
      </c>
      <c r="G636" s="167">
        <f t="shared" si="38"/>
        <v>100</v>
      </c>
      <c r="H636" s="167">
        <f t="shared" si="39"/>
        <v>100</v>
      </c>
      <c r="I636" s="167">
        <f t="shared" si="40"/>
        <v>99.897844893625177</v>
      </c>
    </row>
    <row r="637" spans="1:9" x14ac:dyDescent="0.2">
      <c r="A637" s="171" t="s">
        <v>120</v>
      </c>
      <c r="B637" s="160">
        <v>588000600</v>
      </c>
      <c r="C637" s="160">
        <v>588000600</v>
      </c>
      <c r="D637" s="160">
        <v>588000600</v>
      </c>
      <c r="E637" s="160">
        <v>588000600</v>
      </c>
      <c r="F637" s="166">
        <f t="shared" si="41"/>
        <v>0</v>
      </c>
      <c r="G637" s="167">
        <f t="shared" si="38"/>
        <v>100</v>
      </c>
      <c r="H637" s="167">
        <f t="shared" si="39"/>
        <v>100</v>
      </c>
      <c r="I637" s="167">
        <f t="shared" si="40"/>
        <v>100</v>
      </c>
    </row>
    <row r="638" spans="1:9" x14ac:dyDescent="0.2">
      <c r="A638" s="171" t="s">
        <v>121</v>
      </c>
      <c r="B638" s="160">
        <v>264772000</v>
      </c>
      <c r="C638" s="160">
        <v>264772000</v>
      </c>
      <c r="D638" s="160">
        <v>264771990</v>
      </c>
      <c r="E638" s="160">
        <v>264771990</v>
      </c>
      <c r="F638" s="166">
        <f t="shared" si="41"/>
        <v>0</v>
      </c>
      <c r="G638" s="167">
        <f t="shared" si="38"/>
        <v>100</v>
      </c>
      <c r="H638" s="167">
        <f t="shared" si="39"/>
        <v>99.999996223165581</v>
      </c>
      <c r="I638" s="167">
        <f t="shared" si="40"/>
        <v>99.999996223165581</v>
      </c>
    </row>
    <row r="639" spans="1:9" x14ac:dyDescent="0.2">
      <c r="A639" s="170" t="s">
        <v>401</v>
      </c>
      <c r="B639" s="161">
        <v>75361800</v>
      </c>
      <c r="C639" s="161">
        <v>75361800</v>
      </c>
      <c r="D639" s="161">
        <v>75318135</v>
      </c>
      <c r="E639" s="161">
        <v>75318135</v>
      </c>
      <c r="F639" s="173">
        <f t="shared" si="41"/>
        <v>0</v>
      </c>
      <c r="G639" s="163">
        <f t="shared" si="38"/>
        <v>100</v>
      </c>
      <c r="H639" s="163">
        <f t="shared" si="39"/>
        <v>99.942059504948134</v>
      </c>
      <c r="I639" s="163">
        <f t="shared" si="40"/>
        <v>99.942059504948134</v>
      </c>
    </row>
    <row r="640" spans="1:9" x14ac:dyDescent="0.2">
      <c r="A640" s="171" t="s">
        <v>567</v>
      </c>
      <c r="B640" s="160">
        <v>75361800</v>
      </c>
      <c r="C640" s="160">
        <v>75361800</v>
      </c>
      <c r="D640" s="160">
        <v>75318135</v>
      </c>
      <c r="E640" s="160">
        <v>75318135</v>
      </c>
      <c r="F640" s="166">
        <f t="shared" si="41"/>
        <v>0</v>
      </c>
      <c r="G640" s="167">
        <f t="shared" si="38"/>
        <v>100</v>
      </c>
      <c r="H640" s="167">
        <f t="shared" si="39"/>
        <v>99.942059504948134</v>
      </c>
      <c r="I640" s="167">
        <f t="shared" si="40"/>
        <v>99.942059504948134</v>
      </c>
    </row>
    <row r="641" spans="1:9" x14ac:dyDescent="0.2">
      <c r="A641" s="170" t="s">
        <v>154</v>
      </c>
      <c r="B641" s="161">
        <v>28397200</v>
      </c>
      <c r="C641" s="161">
        <v>28397200</v>
      </c>
      <c r="D641" s="161">
        <v>28397200</v>
      </c>
      <c r="E641" s="161">
        <v>28397200</v>
      </c>
      <c r="F641" s="173">
        <f t="shared" si="41"/>
        <v>0</v>
      </c>
      <c r="G641" s="163">
        <f t="shared" si="38"/>
        <v>100</v>
      </c>
      <c r="H641" s="163">
        <f t="shared" si="39"/>
        <v>100</v>
      </c>
      <c r="I641" s="163">
        <f t="shared" si="40"/>
        <v>100</v>
      </c>
    </row>
    <row r="642" spans="1:9" x14ac:dyDescent="0.2">
      <c r="A642" s="171" t="s">
        <v>127</v>
      </c>
      <c r="B642" s="160">
        <v>9829800</v>
      </c>
      <c r="C642" s="160">
        <v>9829800</v>
      </c>
      <c r="D642" s="160">
        <v>9829800</v>
      </c>
      <c r="E642" s="160">
        <v>9829800</v>
      </c>
      <c r="F642" s="166">
        <f t="shared" si="41"/>
        <v>0</v>
      </c>
      <c r="G642" s="167">
        <f t="shared" si="38"/>
        <v>100</v>
      </c>
      <c r="H642" s="167">
        <f t="shared" si="39"/>
        <v>100</v>
      </c>
      <c r="I642" s="167">
        <f t="shared" si="40"/>
        <v>100</v>
      </c>
    </row>
    <row r="643" spans="1:9" x14ac:dyDescent="0.2">
      <c r="A643" s="171" t="s">
        <v>129</v>
      </c>
      <c r="B643" s="160">
        <v>18567400</v>
      </c>
      <c r="C643" s="160">
        <v>18567400</v>
      </c>
      <c r="D643" s="160">
        <v>18567400</v>
      </c>
      <c r="E643" s="160">
        <v>18567400</v>
      </c>
      <c r="F643" s="166">
        <f t="shared" si="41"/>
        <v>0</v>
      </c>
      <c r="G643" s="167">
        <f t="shared" si="38"/>
        <v>100</v>
      </c>
      <c r="H643" s="167">
        <f t="shared" si="39"/>
        <v>100</v>
      </c>
      <c r="I643" s="167">
        <f t="shared" si="40"/>
        <v>100</v>
      </c>
    </row>
    <row r="644" spans="1:9" x14ac:dyDescent="0.2">
      <c r="A644" s="172" t="s">
        <v>439</v>
      </c>
      <c r="B644" s="161">
        <v>8972307849</v>
      </c>
      <c r="C644" s="161">
        <v>8901220547</v>
      </c>
      <c r="D644" s="161">
        <v>8004724001.5</v>
      </c>
      <c r="E644" s="161">
        <v>6097285210.1599998</v>
      </c>
      <c r="F644" s="173">
        <f t="shared" si="41"/>
        <v>71087302</v>
      </c>
      <c r="G644" s="163">
        <f t="shared" si="38"/>
        <v>99.207703266580154</v>
      </c>
      <c r="H644" s="163">
        <f t="shared" si="39"/>
        <v>89.215886661670424</v>
      </c>
      <c r="I644" s="163">
        <f t="shared" si="40"/>
        <v>67.956709831791684</v>
      </c>
    </row>
    <row r="645" spans="1:9" x14ac:dyDescent="0.2">
      <c r="A645" s="174" t="s">
        <v>152</v>
      </c>
      <c r="B645" s="161">
        <v>3793431850</v>
      </c>
      <c r="C645" s="161">
        <v>3756634053</v>
      </c>
      <c r="D645" s="161">
        <v>3755487471.5100002</v>
      </c>
      <c r="E645" s="161">
        <v>3392239227.2600002</v>
      </c>
      <c r="F645" s="173">
        <f t="shared" si="41"/>
        <v>36797797</v>
      </c>
      <c r="G645" s="163">
        <f t="shared" si="38"/>
        <v>99.029960245628246</v>
      </c>
      <c r="H645" s="163">
        <f t="shared" si="39"/>
        <v>98.999734805042038</v>
      </c>
      <c r="I645" s="163">
        <f t="shared" si="40"/>
        <v>89.424019236301817</v>
      </c>
    </row>
    <row r="646" spans="1:9" x14ac:dyDescent="0.2">
      <c r="A646" s="170" t="s">
        <v>95</v>
      </c>
      <c r="B646" s="161">
        <v>3000727800</v>
      </c>
      <c r="C646" s="161">
        <v>2969984296</v>
      </c>
      <c r="D646" s="161">
        <v>2969984296</v>
      </c>
      <c r="E646" s="161">
        <v>2969984296</v>
      </c>
      <c r="F646" s="173">
        <f t="shared" si="41"/>
        <v>30743504</v>
      </c>
      <c r="G646" s="163">
        <f t="shared" ref="G646:G709" si="42">IFERROR(IF(C646&gt;0,+C646/B646*100,0),0)</f>
        <v>98.975465085503586</v>
      </c>
      <c r="H646" s="163">
        <f t="shared" ref="H646:H709" si="43">IFERROR(IF(D646&gt;0,+D646/B646*100,0),0)</f>
        <v>98.975465085503586</v>
      </c>
      <c r="I646" s="163">
        <f t="shared" ref="I646:I709" si="44">IFERROR(IF(E646&gt;0,+E646/B646*100,0),0)</f>
        <v>98.975465085503586</v>
      </c>
    </row>
    <row r="647" spans="1:9" x14ac:dyDescent="0.2">
      <c r="A647" s="171" t="s">
        <v>119</v>
      </c>
      <c r="B647" s="160">
        <v>2000364081</v>
      </c>
      <c r="C647" s="160">
        <v>2000294081</v>
      </c>
      <c r="D647" s="160">
        <v>2000294081</v>
      </c>
      <c r="E647" s="160">
        <v>2000294081</v>
      </c>
      <c r="F647" s="166">
        <f t="shared" si="41"/>
        <v>70000</v>
      </c>
      <c r="G647" s="167">
        <f t="shared" si="42"/>
        <v>99.99650063702579</v>
      </c>
      <c r="H647" s="167">
        <f t="shared" si="43"/>
        <v>99.99650063702579</v>
      </c>
      <c r="I647" s="167">
        <f t="shared" si="44"/>
        <v>99.99650063702579</v>
      </c>
    </row>
    <row r="648" spans="1:9" x14ac:dyDescent="0.2">
      <c r="A648" s="171" t="s">
        <v>120</v>
      </c>
      <c r="B648" s="160">
        <v>624966676</v>
      </c>
      <c r="C648" s="160">
        <v>621027636</v>
      </c>
      <c r="D648" s="160">
        <v>621027636</v>
      </c>
      <c r="E648" s="160">
        <v>621027636</v>
      </c>
      <c r="F648" s="166">
        <f t="shared" si="41"/>
        <v>3939040</v>
      </c>
      <c r="G648" s="167">
        <f t="shared" si="42"/>
        <v>99.369719994478558</v>
      </c>
      <c r="H648" s="167">
        <f t="shared" si="43"/>
        <v>99.369719994478558</v>
      </c>
      <c r="I648" s="167">
        <f t="shared" si="44"/>
        <v>99.369719994478558</v>
      </c>
    </row>
    <row r="649" spans="1:9" x14ac:dyDescent="0.2">
      <c r="A649" s="171" t="s">
        <v>121</v>
      </c>
      <c r="B649" s="160">
        <v>375397043</v>
      </c>
      <c r="C649" s="160">
        <v>348662579</v>
      </c>
      <c r="D649" s="160">
        <v>348662579</v>
      </c>
      <c r="E649" s="160">
        <v>348662579</v>
      </c>
      <c r="F649" s="166">
        <f t="shared" si="41"/>
        <v>26734464</v>
      </c>
      <c r="G649" s="167">
        <f t="shared" si="42"/>
        <v>92.878349870219949</v>
      </c>
      <c r="H649" s="167">
        <f t="shared" si="43"/>
        <v>92.878349870219949</v>
      </c>
      <c r="I649" s="167">
        <f t="shared" si="44"/>
        <v>92.878349870219949</v>
      </c>
    </row>
    <row r="650" spans="1:9" x14ac:dyDescent="0.2">
      <c r="A650" s="170" t="s">
        <v>401</v>
      </c>
      <c r="B650" s="161">
        <v>517407500</v>
      </c>
      <c r="C650" s="161">
        <v>511353207</v>
      </c>
      <c r="D650" s="161">
        <v>510206625.50999999</v>
      </c>
      <c r="E650" s="161">
        <v>403687531.25999999</v>
      </c>
      <c r="F650" s="173">
        <f t="shared" si="41"/>
        <v>6054293</v>
      </c>
      <c r="G650" s="163">
        <f t="shared" si="42"/>
        <v>98.829879157144035</v>
      </c>
      <c r="H650" s="163">
        <f t="shared" si="43"/>
        <v>98.608277906678964</v>
      </c>
      <c r="I650" s="163">
        <f t="shared" si="44"/>
        <v>78.021198235433388</v>
      </c>
    </row>
    <row r="651" spans="1:9" x14ac:dyDescent="0.2">
      <c r="A651" s="171" t="s">
        <v>567</v>
      </c>
      <c r="B651" s="160">
        <v>517407500</v>
      </c>
      <c r="C651" s="160">
        <v>511353207</v>
      </c>
      <c r="D651" s="160">
        <v>510206625.50999999</v>
      </c>
      <c r="E651" s="160">
        <v>403687531.25999999</v>
      </c>
      <c r="F651" s="166">
        <f t="shared" si="41"/>
        <v>6054293</v>
      </c>
      <c r="G651" s="167">
        <f t="shared" si="42"/>
        <v>98.829879157144035</v>
      </c>
      <c r="H651" s="167">
        <f t="shared" si="43"/>
        <v>98.608277906678964</v>
      </c>
      <c r="I651" s="167">
        <f t="shared" si="44"/>
        <v>78.021198235433388</v>
      </c>
    </row>
    <row r="652" spans="1:9" x14ac:dyDescent="0.2">
      <c r="A652" s="170" t="s">
        <v>96</v>
      </c>
      <c r="B652" s="161">
        <v>256729150</v>
      </c>
      <c r="C652" s="161">
        <v>256729150</v>
      </c>
      <c r="D652" s="161">
        <v>256729150</v>
      </c>
      <c r="E652" s="161">
        <v>0</v>
      </c>
      <c r="F652" s="173">
        <f t="shared" si="41"/>
        <v>0</v>
      </c>
      <c r="G652" s="163">
        <f t="shared" si="42"/>
        <v>100</v>
      </c>
      <c r="H652" s="163">
        <f t="shared" si="43"/>
        <v>100</v>
      </c>
      <c r="I652" s="163">
        <f t="shared" si="44"/>
        <v>0</v>
      </c>
    </row>
    <row r="653" spans="1:9" x14ac:dyDescent="0.2">
      <c r="A653" s="171" t="s">
        <v>569</v>
      </c>
      <c r="B653" s="160">
        <v>256729150</v>
      </c>
      <c r="C653" s="160">
        <v>256729150</v>
      </c>
      <c r="D653" s="160">
        <v>256729150</v>
      </c>
      <c r="E653" s="160">
        <v>0</v>
      </c>
      <c r="F653" s="166">
        <f t="shared" si="41"/>
        <v>0</v>
      </c>
      <c r="G653" s="167">
        <f t="shared" si="42"/>
        <v>100</v>
      </c>
      <c r="H653" s="167">
        <f t="shared" si="43"/>
        <v>100</v>
      </c>
      <c r="I653" s="167">
        <f t="shared" si="44"/>
        <v>0</v>
      </c>
    </row>
    <row r="654" spans="1:9" x14ac:dyDescent="0.2">
      <c r="A654" s="170" t="s">
        <v>154</v>
      </c>
      <c r="B654" s="161">
        <v>18567400</v>
      </c>
      <c r="C654" s="161">
        <v>18567400</v>
      </c>
      <c r="D654" s="161">
        <v>18567400</v>
      </c>
      <c r="E654" s="161">
        <v>18567400</v>
      </c>
      <c r="F654" s="173">
        <f t="shared" si="41"/>
        <v>0</v>
      </c>
      <c r="G654" s="163">
        <f t="shared" si="42"/>
        <v>100</v>
      </c>
      <c r="H654" s="163">
        <f t="shared" si="43"/>
        <v>100</v>
      </c>
      <c r="I654" s="163">
        <f t="shared" si="44"/>
        <v>100</v>
      </c>
    </row>
    <row r="655" spans="1:9" x14ac:dyDescent="0.2">
      <c r="A655" s="171" t="s">
        <v>129</v>
      </c>
      <c r="B655" s="160">
        <v>18567400</v>
      </c>
      <c r="C655" s="160">
        <v>18567400</v>
      </c>
      <c r="D655" s="160">
        <v>18567400</v>
      </c>
      <c r="E655" s="160">
        <v>18567400</v>
      </c>
      <c r="F655" s="166">
        <f t="shared" si="41"/>
        <v>0</v>
      </c>
      <c r="G655" s="167">
        <f t="shared" si="42"/>
        <v>100</v>
      </c>
      <c r="H655" s="167">
        <f t="shared" si="43"/>
        <v>100</v>
      </c>
      <c r="I655" s="167">
        <f t="shared" si="44"/>
        <v>100</v>
      </c>
    </row>
    <row r="656" spans="1:9" x14ac:dyDescent="0.2">
      <c r="A656" s="172" t="s">
        <v>153</v>
      </c>
      <c r="B656" s="161">
        <v>5178875999</v>
      </c>
      <c r="C656" s="161">
        <v>5144586494</v>
      </c>
      <c r="D656" s="161">
        <v>4249236529.9899998</v>
      </c>
      <c r="E656" s="161">
        <v>2705045982.9000001</v>
      </c>
      <c r="F656" s="173">
        <f t="shared" si="41"/>
        <v>34289505</v>
      </c>
      <c r="G656" s="163">
        <f t="shared" si="42"/>
        <v>99.337896775156992</v>
      </c>
      <c r="H656" s="163">
        <f t="shared" si="43"/>
        <v>82.049397027665734</v>
      </c>
      <c r="I656" s="163">
        <f t="shared" si="44"/>
        <v>52.232298734750991</v>
      </c>
    </row>
    <row r="657" spans="1:9" x14ac:dyDescent="0.2">
      <c r="A657" s="170" t="s">
        <v>34</v>
      </c>
      <c r="B657" s="161">
        <v>5178875999</v>
      </c>
      <c r="C657" s="161">
        <v>5144586494</v>
      </c>
      <c r="D657" s="161">
        <v>4249236529.9899998</v>
      </c>
      <c r="E657" s="161">
        <v>2705045982.9000001</v>
      </c>
      <c r="F657" s="173">
        <f t="shared" si="41"/>
        <v>34289505</v>
      </c>
      <c r="G657" s="163">
        <f t="shared" si="42"/>
        <v>99.337896775156992</v>
      </c>
      <c r="H657" s="163">
        <f t="shared" si="43"/>
        <v>82.049397027665734</v>
      </c>
      <c r="I657" s="163">
        <f t="shared" si="44"/>
        <v>52.232298734750991</v>
      </c>
    </row>
    <row r="658" spans="1:9" x14ac:dyDescent="0.2">
      <c r="A658" s="171" t="s">
        <v>1674</v>
      </c>
      <c r="B658" s="160">
        <v>1011653000</v>
      </c>
      <c r="C658" s="160">
        <v>1010116053</v>
      </c>
      <c r="D658" s="160">
        <v>1009458931.7</v>
      </c>
      <c r="E658" s="160">
        <v>469800171</v>
      </c>
      <c r="F658" s="166">
        <f t="shared" si="41"/>
        <v>1536947</v>
      </c>
      <c r="G658" s="167">
        <f t="shared" si="42"/>
        <v>99.848075674168911</v>
      </c>
      <c r="H658" s="167">
        <f t="shared" si="43"/>
        <v>99.783120467195772</v>
      </c>
      <c r="I658" s="167">
        <f t="shared" si="44"/>
        <v>46.4388650060841</v>
      </c>
    </row>
    <row r="659" spans="1:9" x14ac:dyDescent="0.2">
      <c r="A659" s="171" t="s">
        <v>1692</v>
      </c>
      <c r="B659" s="160">
        <v>4167222999</v>
      </c>
      <c r="C659" s="160">
        <v>4134470441</v>
      </c>
      <c r="D659" s="160">
        <v>3239777598.29</v>
      </c>
      <c r="E659" s="160">
        <v>2235245811.9000001</v>
      </c>
      <c r="F659" s="166">
        <f t="shared" si="41"/>
        <v>32752558</v>
      </c>
      <c r="G659" s="167">
        <f t="shared" si="42"/>
        <v>99.214043548716745</v>
      </c>
      <c r="H659" s="167">
        <f t="shared" si="43"/>
        <v>77.744281961091176</v>
      </c>
      <c r="I659" s="167">
        <f t="shared" si="44"/>
        <v>53.638737654221714</v>
      </c>
    </row>
    <row r="660" spans="1:9" x14ac:dyDescent="0.2">
      <c r="A660" s="172" t="s">
        <v>440</v>
      </c>
      <c r="B660" s="161">
        <v>5655951984</v>
      </c>
      <c r="C660" s="161">
        <v>5571454241.21</v>
      </c>
      <c r="D660" s="161">
        <v>2114307625.51</v>
      </c>
      <c r="E660" s="161">
        <v>2114307625.51</v>
      </c>
      <c r="F660" s="173">
        <f t="shared" si="41"/>
        <v>84497742.789999962</v>
      </c>
      <c r="G660" s="163">
        <f t="shared" si="42"/>
        <v>98.506038540832137</v>
      </c>
      <c r="H660" s="163">
        <f t="shared" si="43"/>
        <v>37.381993897598832</v>
      </c>
      <c r="I660" s="163">
        <f t="shared" si="44"/>
        <v>37.381993897598832</v>
      </c>
    </row>
    <row r="661" spans="1:9" x14ac:dyDescent="0.2">
      <c r="A661" s="174" t="s">
        <v>152</v>
      </c>
      <c r="B661" s="161">
        <v>1156018684</v>
      </c>
      <c r="C661" s="161">
        <v>1136321689.21</v>
      </c>
      <c r="D661" s="161">
        <v>1069680330.3099999</v>
      </c>
      <c r="E661" s="161">
        <v>1069680330.3099999</v>
      </c>
      <c r="F661" s="173">
        <f t="shared" si="41"/>
        <v>19696994.789999962</v>
      </c>
      <c r="G661" s="163">
        <f t="shared" si="42"/>
        <v>98.296135256063039</v>
      </c>
      <c r="H661" s="163">
        <f t="shared" si="43"/>
        <v>92.531404995007847</v>
      </c>
      <c r="I661" s="163">
        <f t="shared" si="44"/>
        <v>92.531404995007847</v>
      </c>
    </row>
    <row r="662" spans="1:9" x14ac:dyDescent="0.2">
      <c r="A662" s="170" t="s">
        <v>95</v>
      </c>
      <c r="B662" s="161">
        <v>698365000</v>
      </c>
      <c r="C662" s="161">
        <v>698365000</v>
      </c>
      <c r="D662" s="161">
        <v>698365000</v>
      </c>
      <c r="E662" s="161">
        <v>698365000</v>
      </c>
      <c r="F662" s="173">
        <f t="shared" si="41"/>
        <v>0</v>
      </c>
      <c r="G662" s="163">
        <f t="shared" si="42"/>
        <v>100</v>
      </c>
      <c r="H662" s="163">
        <f t="shared" si="43"/>
        <v>100</v>
      </c>
      <c r="I662" s="163">
        <f t="shared" si="44"/>
        <v>100</v>
      </c>
    </row>
    <row r="663" spans="1:9" x14ac:dyDescent="0.2">
      <c r="A663" s="171" t="s">
        <v>119</v>
      </c>
      <c r="B663" s="160">
        <v>698365000</v>
      </c>
      <c r="C663" s="160">
        <v>698365000</v>
      </c>
      <c r="D663" s="160">
        <v>698365000</v>
      </c>
      <c r="E663" s="160">
        <v>698365000</v>
      </c>
      <c r="F663" s="166">
        <f t="shared" si="41"/>
        <v>0</v>
      </c>
      <c r="G663" s="167">
        <f t="shared" si="42"/>
        <v>100</v>
      </c>
      <c r="H663" s="167">
        <f t="shared" si="43"/>
        <v>100</v>
      </c>
      <c r="I663" s="167">
        <f t="shared" si="44"/>
        <v>100</v>
      </c>
    </row>
    <row r="664" spans="1:9" x14ac:dyDescent="0.2">
      <c r="A664" s="170" t="s">
        <v>401</v>
      </c>
      <c r="B664" s="161">
        <v>424653684</v>
      </c>
      <c r="C664" s="161">
        <v>404956689.20999998</v>
      </c>
      <c r="D664" s="161">
        <v>338315330.31</v>
      </c>
      <c r="E664" s="161">
        <v>338315330.31</v>
      </c>
      <c r="F664" s="173">
        <f t="shared" si="41"/>
        <v>19696994.790000021</v>
      </c>
      <c r="G664" s="163">
        <f t="shared" si="42"/>
        <v>95.361633365695695</v>
      </c>
      <c r="H664" s="163">
        <f t="shared" si="43"/>
        <v>79.668525920523976</v>
      </c>
      <c r="I664" s="163">
        <f t="shared" si="44"/>
        <v>79.668525920523976</v>
      </c>
    </row>
    <row r="665" spans="1:9" x14ac:dyDescent="0.2">
      <c r="A665" s="171" t="s">
        <v>567</v>
      </c>
      <c r="B665" s="160">
        <v>424653684</v>
      </c>
      <c r="C665" s="160">
        <v>404956689.20999998</v>
      </c>
      <c r="D665" s="160">
        <v>338315330.31</v>
      </c>
      <c r="E665" s="160">
        <v>338315330.31</v>
      </c>
      <c r="F665" s="166">
        <f t="shared" si="41"/>
        <v>19696994.790000021</v>
      </c>
      <c r="G665" s="167">
        <f t="shared" si="42"/>
        <v>95.361633365695695</v>
      </c>
      <c r="H665" s="167">
        <f t="shared" si="43"/>
        <v>79.668525920523976</v>
      </c>
      <c r="I665" s="167">
        <f t="shared" si="44"/>
        <v>79.668525920523976</v>
      </c>
    </row>
    <row r="666" spans="1:9" x14ac:dyDescent="0.2">
      <c r="A666" s="170" t="s">
        <v>154</v>
      </c>
      <c r="B666" s="161">
        <v>33000000</v>
      </c>
      <c r="C666" s="161">
        <v>33000000</v>
      </c>
      <c r="D666" s="161">
        <v>33000000</v>
      </c>
      <c r="E666" s="161">
        <v>33000000</v>
      </c>
      <c r="F666" s="173">
        <f t="shared" si="41"/>
        <v>0</v>
      </c>
      <c r="G666" s="163">
        <f t="shared" si="42"/>
        <v>100</v>
      </c>
      <c r="H666" s="163">
        <f t="shared" si="43"/>
        <v>100</v>
      </c>
      <c r="I666" s="163">
        <f t="shared" si="44"/>
        <v>100</v>
      </c>
    </row>
    <row r="667" spans="1:9" x14ac:dyDescent="0.2">
      <c r="A667" s="171" t="s">
        <v>129</v>
      </c>
      <c r="B667" s="160">
        <v>33000000</v>
      </c>
      <c r="C667" s="160">
        <v>33000000</v>
      </c>
      <c r="D667" s="160">
        <v>33000000</v>
      </c>
      <c r="E667" s="160">
        <v>33000000</v>
      </c>
      <c r="F667" s="166">
        <f t="shared" si="41"/>
        <v>0</v>
      </c>
      <c r="G667" s="167">
        <f t="shared" si="42"/>
        <v>100</v>
      </c>
      <c r="H667" s="167">
        <f t="shared" si="43"/>
        <v>100</v>
      </c>
      <c r="I667" s="167">
        <f t="shared" si="44"/>
        <v>100</v>
      </c>
    </row>
    <row r="668" spans="1:9" x14ac:dyDescent="0.2">
      <c r="A668" s="172" t="s">
        <v>153</v>
      </c>
      <c r="B668" s="161">
        <v>4499933300</v>
      </c>
      <c r="C668" s="161">
        <v>4435132552</v>
      </c>
      <c r="D668" s="161">
        <v>1044627295.2</v>
      </c>
      <c r="E668" s="161">
        <v>1044627295.2</v>
      </c>
      <c r="F668" s="173">
        <f t="shared" si="41"/>
        <v>64800748</v>
      </c>
      <c r="G668" s="163">
        <f t="shared" si="42"/>
        <v>98.559962033215015</v>
      </c>
      <c r="H668" s="163">
        <f t="shared" si="43"/>
        <v>23.214283980609224</v>
      </c>
      <c r="I668" s="163">
        <f t="shared" si="44"/>
        <v>23.214283980609224</v>
      </c>
    </row>
    <row r="669" spans="1:9" x14ac:dyDescent="0.2">
      <c r="A669" s="170" t="s">
        <v>34</v>
      </c>
      <c r="B669" s="161">
        <v>4499933300</v>
      </c>
      <c r="C669" s="161">
        <v>4435132552</v>
      </c>
      <c r="D669" s="161">
        <v>1044627295.2</v>
      </c>
      <c r="E669" s="161">
        <v>1044627295.2</v>
      </c>
      <c r="F669" s="173">
        <f t="shared" si="41"/>
        <v>64800748</v>
      </c>
      <c r="G669" s="163">
        <f t="shared" si="42"/>
        <v>98.559962033215015</v>
      </c>
      <c r="H669" s="163">
        <f t="shared" si="43"/>
        <v>23.214283980609224</v>
      </c>
      <c r="I669" s="163">
        <f t="shared" si="44"/>
        <v>23.214283980609224</v>
      </c>
    </row>
    <row r="670" spans="1:9" x14ac:dyDescent="0.2">
      <c r="A670" s="171" t="s">
        <v>1684</v>
      </c>
      <c r="B670" s="160">
        <v>1499933300</v>
      </c>
      <c r="C670" s="160">
        <v>1487384112</v>
      </c>
      <c r="D670" s="160">
        <v>696529700</v>
      </c>
      <c r="E670" s="160">
        <v>696529700</v>
      </c>
      <c r="F670" s="166">
        <f t="shared" si="41"/>
        <v>12549188</v>
      </c>
      <c r="G670" s="167">
        <f t="shared" si="42"/>
        <v>99.163350263641732</v>
      </c>
      <c r="H670" s="167">
        <f t="shared" si="43"/>
        <v>46.437378248752793</v>
      </c>
      <c r="I670" s="167">
        <f t="shared" si="44"/>
        <v>46.437378248752793</v>
      </c>
    </row>
    <row r="671" spans="1:9" x14ac:dyDescent="0.2">
      <c r="A671" s="171" t="s">
        <v>1693</v>
      </c>
      <c r="B671" s="160">
        <v>3000000000</v>
      </c>
      <c r="C671" s="160">
        <v>2947748440</v>
      </c>
      <c r="D671" s="160">
        <v>348097595.19999999</v>
      </c>
      <c r="E671" s="160">
        <v>348097595.19999999</v>
      </c>
      <c r="F671" s="166">
        <f t="shared" si="41"/>
        <v>52251560</v>
      </c>
      <c r="G671" s="167">
        <f t="shared" si="42"/>
        <v>98.258281333333329</v>
      </c>
      <c r="H671" s="167">
        <f t="shared" si="43"/>
        <v>11.603253173333334</v>
      </c>
      <c r="I671" s="167">
        <f t="shared" si="44"/>
        <v>11.603253173333334</v>
      </c>
    </row>
    <row r="672" spans="1:9" x14ac:dyDescent="0.2">
      <c r="A672" s="172" t="s">
        <v>441</v>
      </c>
      <c r="B672" s="161">
        <v>3224722000</v>
      </c>
      <c r="C672" s="161">
        <v>3224722000</v>
      </c>
      <c r="D672" s="161">
        <v>3224722000</v>
      </c>
      <c r="E672" s="161">
        <v>3224722000</v>
      </c>
      <c r="F672" s="173">
        <f t="shared" si="41"/>
        <v>0</v>
      </c>
      <c r="G672" s="163">
        <f t="shared" si="42"/>
        <v>100</v>
      </c>
      <c r="H672" s="163">
        <f t="shared" si="43"/>
        <v>100</v>
      </c>
      <c r="I672" s="163">
        <f t="shared" si="44"/>
        <v>100</v>
      </c>
    </row>
    <row r="673" spans="1:9" x14ac:dyDescent="0.2">
      <c r="A673" s="174" t="s">
        <v>152</v>
      </c>
      <c r="B673" s="161">
        <v>3224722000</v>
      </c>
      <c r="C673" s="161">
        <v>3224722000</v>
      </c>
      <c r="D673" s="161">
        <v>3224722000</v>
      </c>
      <c r="E673" s="161">
        <v>3224722000</v>
      </c>
      <c r="F673" s="173">
        <f t="shared" si="41"/>
        <v>0</v>
      </c>
      <c r="G673" s="163">
        <f t="shared" si="42"/>
        <v>100</v>
      </c>
      <c r="H673" s="163">
        <f t="shared" si="43"/>
        <v>100</v>
      </c>
      <c r="I673" s="163">
        <f t="shared" si="44"/>
        <v>100</v>
      </c>
    </row>
    <row r="674" spans="1:9" x14ac:dyDescent="0.2">
      <c r="A674" s="170" t="s">
        <v>95</v>
      </c>
      <c r="B674" s="161">
        <v>3140029000</v>
      </c>
      <c r="C674" s="161">
        <v>3140029000</v>
      </c>
      <c r="D674" s="161">
        <v>3140029000</v>
      </c>
      <c r="E674" s="161">
        <v>3140029000</v>
      </c>
      <c r="F674" s="173">
        <f t="shared" si="41"/>
        <v>0</v>
      </c>
      <c r="G674" s="163">
        <f t="shared" si="42"/>
        <v>100</v>
      </c>
      <c r="H674" s="163">
        <f t="shared" si="43"/>
        <v>100</v>
      </c>
      <c r="I674" s="163">
        <f t="shared" si="44"/>
        <v>100</v>
      </c>
    </row>
    <row r="675" spans="1:9" x14ac:dyDescent="0.2">
      <c r="A675" s="171" t="s">
        <v>119</v>
      </c>
      <c r="B675" s="160">
        <v>2185689000</v>
      </c>
      <c r="C675" s="160">
        <v>2185689000</v>
      </c>
      <c r="D675" s="160">
        <v>2185689000</v>
      </c>
      <c r="E675" s="160">
        <v>2185689000</v>
      </c>
      <c r="F675" s="166">
        <f t="shared" si="41"/>
        <v>0</v>
      </c>
      <c r="G675" s="167">
        <f t="shared" si="42"/>
        <v>100</v>
      </c>
      <c r="H675" s="167">
        <f t="shared" si="43"/>
        <v>100</v>
      </c>
      <c r="I675" s="167">
        <f t="shared" si="44"/>
        <v>100</v>
      </c>
    </row>
    <row r="676" spans="1:9" x14ac:dyDescent="0.2">
      <c r="A676" s="171" t="s">
        <v>120</v>
      </c>
      <c r="B676" s="160">
        <v>768770000</v>
      </c>
      <c r="C676" s="160">
        <v>768770000</v>
      </c>
      <c r="D676" s="160">
        <v>768770000</v>
      </c>
      <c r="E676" s="160">
        <v>768770000</v>
      </c>
      <c r="F676" s="166">
        <f t="shared" si="41"/>
        <v>0</v>
      </c>
      <c r="G676" s="167">
        <f t="shared" si="42"/>
        <v>100</v>
      </c>
      <c r="H676" s="167">
        <f t="shared" si="43"/>
        <v>100</v>
      </c>
      <c r="I676" s="167">
        <f t="shared" si="44"/>
        <v>100</v>
      </c>
    </row>
    <row r="677" spans="1:9" x14ac:dyDescent="0.2">
      <c r="A677" s="171" t="s">
        <v>121</v>
      </c>
      <c r="B677" s="160">
        <v>185570000</v>
      </c>
      <c r="C677" s="160">
        <v>185570000</v>
      </c>
      <c r="D677" s="160">
        <v>185570000</v>
      </c>
      <c r="E677" s="160">
        <v>185570000</v>
      </c>
      <c r="F677" s="166">
        <f t="shared" si="41"/>
        <v>0</v>
      </c>
      <c r="G677" s="167">
        <f t="shared" si="42"/>
        <v>100</v>
      </c>
      <c r="H677" s="167">
        <f t="shared" si="43"/>
        <v>100</v>
      </c>
      <c r="I677" s="167">
        <f t="shared" si="44"/>
        <v>100</v>
      </c>
    </row>
    <row r="678" spans="1:9" x14ac:dyDescent="0.2">
      <c r="A678" s="170" t="s">
        <v>401</v>
      </c>
      <c r="B678" s="161">
        <v>56630000</v>
      </c>
      <c r="C678" s="161">
        <v>56630000</v>
      </c>
      <c r="D678" s="161">
        <v>56630000</v>
      </c>
      <c r="E678" s="161">
        <v>56630000</v>
      </c>
      <c r="F678" s="173">
        <f t="shared" si="41"/>
        <v>0</v>
      </c>
      <c r="G678" s="163">
        <f t="shared" si="42"/>
        <v>100</v>
      </c>
      <c r="H678" s="163">
        <f t="shared" si="43"/>
        <v>100</v>
      </c>
      <c r="I678" s="163">
        <f t="shared" si="44"/>
        <v>100</v>
      </c>
    </row>
    <row r="679" spans="1:9" x14ac:dyDescent="0.2">
      <c r="A679" s="171" t="s">
        <v>567</v>
      </c>
      <c r="B679" s="160">
        <v>56630000</v>
      </c>
      <c r="C679" s="160">
        <v>56630000</v>
      </c>
      <c r="D679" s="160">
        <v>56630000</v>
      </c>
      <c r="E679" s="160">
        <v>56630000</v>
      </c>
      <c r="F679" s="166">
        <f t="shared" si="41"/>
        <v>0</v>
      </c>
      <c r="G679" s="167">
        <f t="shared" si="42"/>
        <v>100</v>
      </c>
      <c r="H679" s="167">
        <f t="shared" si="43"/>
        <v>100</v>
      </c>
      <c r="I679" s="167">
        <f t="shared" si="44"/>
        <v>100</v>
      </c>
    </row>
    <row r="680" spans="1:9" x14ac:dyDescent="0.2">
      <c r="A680" s="170" t="s">
        <v>96</v>
      </c>
      <c r="B680" s="161">
        <v>5170000</v>
      </c>
      <c r="C680" s="161">
        <v>5170000</v>
      </c>
      <c r="D680" s="161">
        <v>5170000</v>
      </c>
      <c r="E680" s="161">
        <v>5170000</v>
      </c>
      <c r="F680" s="173">
        <f t="shared" si="41"/>
        <v>0</v>
      </c>
      <c r="G680" s="163">
        <f t="shared" si="42"/>
        <v>100</v>
      </c>
      <c r="H680" s="163">
        <f t="shared" si="43"/>
        <v>100</v>
      </c>
      <c r="I680" s="163">
        <f t="shared" si="44"/>
        <v>100</v>
      </c>
    </row>
    <row r="681" spans="1:9" x14ac:dyDescent="0.2">
      <c r="A681" s="171" t="s">
        <v>124</v>
      </c>
      <c r="B681" s="160">
        <v>5170000</v>
      </c>
      <c r="C681" s="160">
        <v>5170000</v>
      </c>
      <c r="D681" s="160">
        <v>5170000</v>
      </c>
      <c r="E681" s="160">
        <v>5170000</v>
      </c>
      <c r="F681" s="166">
        <f t="shared" si="41"/>
        <v>0</v>
      </c>
      <c r="G681" s="167">
        <f t="shared" si="42"/>
        <v>100</v>
      </c>
      <c r="H681" s="167">
        <f t="shared" si="43"/>
        <v>100</v>
      </c>
      <c r="I681" s="167">
        <f t="shared" si="44"/>
        <v>100</v>
      </c>
    </row>
    <row r="682" spans="1:9" x14ac:dyDescent="0.2">
      <c r="A682" s="170" t="s">
        <v>154</v>
      </c>
      <c r="B682" s="161">
        <v>22893000</v>
      </c>
      <c r="C682" s="161">
        <v>22893000</v>
      </c>
      <c r="D682" s="161">
        <v>22893000</v>
      </c>
      <c r="E682" s="161">
        <v>22893000</v>
      </c>
      <c r="F682" s="173">
        <f t="shared" si="41"/>
        <v>0</v>
      </c>
      <c r="G682" s="163">
        <f t="shared" si="42"/>
        <v>100</v>
      </c>
      <c r="H682" s="163">
        <f t="shared" si="43"/>
        <v>100</v>
      </c>
      <c r="I682" s="163">
        <f t="shared" si="44"/>
        <v>100</v>
      </c>
    </row>
    <row r="683" spans="1:9" x14ac:dyDescent="0.2">
      <c r="A683" s="171" t="s">
        <v>127</v>
      </c>
      <c r="B683" s="160">
        <v>1786000</v>
      </c>
      <c r="C683" s="160">
        <v>1786000</v>
      </c>
      <c r="D683" s="160">
        <v>1786000</v>
      </c>
      <c r="E683" s="160">
        <v>1786000</v>
      </c>
      <c r="F683" s="166">
        <f t="shared" si="41"/>
        <v>0</v>
      </c>
      <c r="G683" s="167">
        <f t="shared" si="42"/>
        <v>100</v>
      </c>
      <c r="H683" s="167">
        <f t="shared" si="43"/>
        <v>100</v>
      </c>
      <c r="I683" s="167">
        <f t="shared" si="44"/>
        <v>100</v>
      </c>
    </row>
    <row r="684" spans="1:9" x14ac:dyDescent="0.2">
      <c r="A684" s="171" t="s">
        <v>129</v>
      </c>
      <c r="B684" s="160">
        <v>21107000</v>
      </c>
      <c r="C684" s="160">
        <v>21107000</v>
      </c>
      <c r="D684" s="160">
        <v>21107000</v>
      </c>
      <c r="E684" s="160">
        <v>21107000</v>
      </c>
      <c r="F684" s="166">
        <f t="shared" si="41"/>
        <v>0</v>
      </c>
      <c r="G684" s="167">
        <f t="shared" si="42"/>
        <v>100</v>
      </c>
      <c r="H684" s="167">
        <f t="shared" si="43"/>
        <v>100</v>
      </c>
      <c r="I684" s="167">
        <f t="shared" si="44"/>
        <v>100</v>
      </c>
    </row>
    <row r="685" spans="1:9" x14ac:dyDescent="0.2">
      <c r="A685" s="172" t="s">
        <v>442</v>
      </c>
      <c r="B685" s="161">
        <v>10329804001</v>
      </c>
      <c r="C685" s="161">
        <v>10329804001</v>
      </c>
      <c r="D685" s="161">
        <v>9478958239.7000008</v>
      </c>
      <c r="E685" s="161">
        <v>9478958239.7000008</v>
      </c>
      <c r="F685" s="173">
        <f t="shared" si="41"/>
        <v>0</v>
      </c>
      <c r="G685" s="163">
        <f t="shared" si="42"/>
        <v>100</v>
      </c>
      <c r="H685" s="163">
        <f t="shared" si="43"/>
        <v>91.763195495116548</v>
      </c>
      <c r="I685" s="163">
        <f t="shared" si="44"/>
        <v>91.763195495116548</v>
      </c>
    </row>
    <row r="686" spans="1:9" x14ac:dyDescent="0.2">
      <c r="A686" s="174" t="s">
        <v>152</v>
      </c>
      <c r="B686" s="161">
        <v>4280787078</v>
      </c>
      <c r="C686" s="161">
        <v>4280787078</v>
      </c>
      <c r="D686" s="161">
        <v>4034842909</v>
      </c>
      <c r="E686" s="161">
        <v>4034842909</v>
      </c>
      <c r="F686" s="173">
        <f t="shared" si="41"/>
        <v>0</v>
      </c>
      <c r="G686" s="163">
        <f t="shared" si="42"/>
        <v>100</v>
      </c>
      <c r="H686" s="163">
        <f t="shared" si="43"/>
        <v>94.254697453560198</v>
      </c>
      <c r="I686" s="163">
        <f t="shared" si="44"/>
        <v>94.254697453560198</v>
      </c>
    </row>
    <row r="687" spans="1:9" x14ac:dyDescent="0.2">
      <c r="A687" s="170" t="s">
        <v>95</v>
      </c>
      <c r="B687" s="161">
        <v>3683033276</v>
      </c>
      <c r="C687" s="161">
        <v>3683033276</v>
      </c>
      <c r="D687" s="161">
        <v>3437089107</v>
      </c>
      <c r="E687" s="161">
        <v>3437089107</v>
      </c>
      <c r="F687" s="173">
        <f t="shared" si="41"/>
        <v>0</v>
      </c>
      <c r="G687" s="163">
        <f t="shared" si="42"/>
        <v>100</v>
      </c>
      <c r="H687" s="163">
        <f t="shared" si="43"/>
        <v>93.322238748081304</v>
      </c>
      <c r="I687" s="163">
        <f t="shared" si="44"/>
        <v>93.322238748081304</v>
      </c>
    </row>
    <row r="688" spans="1:9" x14ac:dyDescent="0.2">
      <c r="A688" s="171" t="s">
        <v>119</v>
      </c>
      <c r="B688" s="160">
        <v>2382475816</v>
      </c>
      <c r="C688" s="160">
        <v>2382475816</v>
      </c>
      <c r="D688" s="160">
        <v>2259987448</v>
      </c>
      <c r="E688" s="160">
        <v>2259987448</v>
      </c>
      <c r="F688" s="166">
        <f t="shared" si="41"/>
        <v>0</v>
      </c>
      <c r="G688" s="167">
        <f t="shared" si="42"/>
        <v>100</v>
      </c>
      <c r="H688" s="167">
        <f t="shared" si="43"/>
        <v>94.858778117393499</v>
      </c>
      <c r="I688" s="167">
        <f t="shared" si="44"/>
        <v>94.858778117393499</v>
      </c>
    </row>
    <row r="689" spans="1:9" x14ac:dyDescent="0.2">
      <c r="A689" s="171" t="s">
        <v>120</v>
      </c>
      <c r="B689" s="160">
        <v>852267334</v>
      </c>
      <c r="C689" s="160">
        <v>852267334</v>
      </c>
      <c r="D689" s="160">
        <v>750808194</v>
      </c>
      <c r="E689" s="160">
        <v>750808194</v>
      </c>
      <c r="F689" s="166">
        <f t="shared" si="41"/>
        <v>0</v>
      </c>
      <c r="G689" s="167">
        <f t="shared" si="42"/>
        <v>100</v>
      </c>
      <c r="H689" s="167">
        <f t="shared" si="43"/>
        <v>88.095385572996747</v>
      </c>
      <c r="I689" s="167">
        <f t="shared" si="44"/>
        <v>88.095385572996747</v>
      </c>
    </row>
    <row r="690" spans="1:9" x14ac:dyDescent="0.2">
      <c r="A690" s="171" t="s">
        <v>121</v>
      </c>
      <c r="B690" s="160">
        <v>448290126</v>
      </c>
      <c r="C690" s="160">
        <v>448290126</v>
      </c>
      <c r="D690" s="160">
        <v>426293465</v>
      </c>
      <c r="E690" s="160">
        <v>426293465</v>
      </c>
      <c r="F690" s="166">
        <f t="shared" si="41"/>
        <v>0</v>
      </c>
      <c r="G690" s="167">
        <f t="shared" si="42"/>
        <v>100</v>
      </c>
      <c r="H690" s="167">
        <f t="shared" si="43"/>
        <v>95.09320867798904</v>
      </c>
      <c r="I690" s="167">
        <f t="shared" si="44"/>
        <v>95.09320867798904</v>
      </c>
    </row>
    <row r="691" spans="1:9" x14ac:dyDescent="0.2">
      <c r="A691" s="170" t="s">
        <v>401</v>
      </c>
      <c r="B691" s="161">
        <v>582753802</v>
      </c>
      <c r="C691" s="161">
        <v>582753802</v>
      </c>
      <c r="D691" s="161">
        <v>582753802</v>
      </c>
      <c r="E691" s="161">
        <v>582753802</v>
      </c>
      <c r="F691" s="173">
        <f t="shared" si="41"/>
        <v>0</v>
      </c>
      <c r="G691" s="163">
        <f t="shared" si="42"/>
        <v>100</v>
      </c>
      <c r="H691" s="163">
        <f t="shared" si="43"/>
        <v>100</v>
      </c>
      <c r="I691" s="163">
        <f t="shared" si="44"/>
        <v>100</v>
      </c>
    </row>
    <row r="692" spans="1:9" x14ac:dyDescent="0.2">
      <c r="A692" s="171" t="s">
        <v>567</v>
      </c>
      <c r="B692" s="160">
        <v>582753802</v>
      </c>
      <c r="C692" s="160">
        <v>582753802</v>
      </c>
      <c r="D692" s="160">
        <v>582753802</v>
      </c>
      <c r="E692" s="160">
        <v>582753802</v>
      </c>
      <c r="F692" s="166">
        <f t="shared" si="41"/>
        <v>0</v>
      </c>
      <c r="G692" s="167">
        <f t="shared" si="42"/>
        <v>100</v>
      </c>
      <c r="H692" s="167">
        <f t="shared" si="43"/>
        <v>100</v>
      </c>
      <c r="I692" s="167">
        <f t="shared" si="44"/>
        <v>100</v>
      </c>
    </row>
    <row r="693" spans="1:9" x14ac:dyDescent="0.2">
      <c r="A693" s="170" t="s">
        <v>154</v>
      </c>
      <c r="B693" s="161">
        <v>15000000</v>
      </c>
      <c r="C693" s="161">
        <v>15000000</v>
      </c>
      <c r="D693" s="161">
        <v>15000000</v>
      </c>
      <c r="E693" s="161">
        <v>15000000</v>
      </c>
      <c r="F693" s="173">
        <f t="shared" ref="F693:F753" si="45">+B693-C693</f>
        <v>0</v>
      </c>
      <c r="G693" s="163">
        <f t="shared" si="42"/>
        <v>100</v>
      </c>
      <c r="H693" s="163">
        <f t="shared" si="43"/>
        <v>100</v>
      </c>
      <c r="I693" s="163">
        <f t="shared" si="44"/>
        <v>100</v>
      </c>
    </row>
    <row r="694" spans="1:9" x14ac:dyDescent="0.2">
      <c r="A694" s="171" t="s">
        <v>129</v>
      </c>
      <c r="B694" s="160">
        <v>15000000</v>
      </c>
      <c r="C694" s="160">
        <v>15000000</v>
      </c>
      <c r="D694" s="160">
        <v>15000000</v>
      </c>
      <c r="E694" s="160">
        <v>15000000</v>
      </c>
      <c r="F694" s="166">
        <f t="shared" si="45"/>
        <v>0</v>
      </c>
      <c r="G694" s="167">
        <f t="shared" si="42"/>
        <v>100</v>
      </c>
      <c r="H694" s="167">
        <f t="shared" si="43"/>
        <v>100</v>
      </c>
      <c r="I694" s="167">
        <f t="shared" si="44"/>
        <v>100</v>
      </c>
    </row>
    <row r="695" spans="1:9" x14ac:dyDescent="0.2">
      <c r="A695" s="172" t="s">
        <v>153</v>
      </c>
      <c r="B695" s="161">
        <v>6049016923</v>
      </c>
      <c r="C695" s="161">
        <v>6049016923</v>
      </c>
      <c r="D695" s="161">
        <v>5444115330.6999998</v>
      </c>
      <c r="E695" s="161">
        <v>5444115330.6999998</v>
      </c>
      <c r="F695" s="173">
        <f t="shared" si="45"/>
        <v>0</v>
      </c>
      <c r="G695" s="163">
        <f t="shared" si="42"/>
        <v>100</v>
      </c>
      <c r="H695" s="163">
        <f t="shared" si="43"/>
        <v>90.000001653161192</v>
      </c>
      <c r="I695" s="163">
        <f t="shared" si="44"/>
        <v>90.000001653161192</v>
      </c>
    </row>
    <row r="696" spans="1:9" x14ac:dyDescent="0.2">
      <c r="A696" s="170" t="s">
        <v>34</v>
      </c>
      <c r="B696" s="161">
        <v>6049016923</v>
      </c>
      <c r="C696" s="161">
        <v>6049016923</v>
      </c>
      <c r="D696" s="161">
        <v>5444115330.6999998</v>
      </c>
      <c r="E696" s="161">
        <v>5444115330.6999998</v>
      </c>
      <c r="F696" s="173">
        <f t="shared" si="45"/>
        <v>0</v>
      </c>
      <c r="G696" s="163">
        <f t="shared" si="42"/>
        <v>100</v>
      </c>
      <c r="H696" s="163">
        <f t="shared" si="43"/>
        <v>90.000001653161192</v>
      </c>
      <c r="I696" s="163">
        <f t="shared" si="44"/>
        <v>90.000001653161192</v>
      </c>
    </row>
    <row r="697" spans="1:9" x14ac:dyDescent="0.2">
      <c r="A697" s="171" t="s">
        <v>1337</v>
      </c>
      <c r="B697" s="160">
        <v>6049016923</v>
      </c>
      <c r="C697" s="160">
        <v>6049016923</v>
      </c>
      <c r="D697" s="160">
        <v>5444115330.6999998</v>
      </c>
      <c r="E697" s="160">
        <v>5444115330.6999998</v>
      </c>
      <c r="F697" s="166">
        <f t="shared" si="45"/>
        <v>0</v>
      </c>
      <c r="G697" s="167">
        <f t="shared" si="42"/>
        <v>100</v>
      </c>
      <c r="H697" s="167">
        <f t="shared" si="43"/>
        <v>90.000001653161192</v>
      </c>
      <c r="I697" s="167">
        <f t="shared" si="44"/>
        <v>90.000001653161192</v>
      </c>
    </row>
    <row r="698" spans="1:9" x14ac:dyDescent="0.2">
      <c r="A698" s="164" t="s">
        <v>27</v>
      </c>
      <c r="B698" s="161">
        <v>375665563998</v>
      </c>
      <c r="C698" s="161">
        <v>368514947710.47998</v>
      </c>
      <c r="D698" s="161">
        <v>328486339277.25</v>
      </c>
      <c r="E698" s="161">
        <v>325936003998.87006</v>
      </c>
      <c r="F698" s="173">
        <f t="shared" si="45"/>
        <v>7150616287.5200195</v>
      </c>
      <c r="G698" s="163">
        <f t="shared" si="42"/>
        <v>98.096547308882947</v>
      </c>
      <c r="H698" s="163">
        <f t="shared" si="43"/>
        <v>87.441163299971464</v>
      </c>
      <c r="I698" s="163">
        <f t="shared" si="44"/>
        <v>86.762278801951965</v>
      </c>
    </row>
    <row r="699" spans="1:9" x14ac:dyDescent="0.2">
      <c r="A699" s="172" t="s">
        <v>443</v>
      </c>
      <c r="B699" s="161">
        <v>375665563998</v>
      </c>
      <c r="C699" s="161">
        <v>368514947710.47998</v>
      </c>
      <c r="D699" s="161">
        <v>328486339277.25</v>
      </c>
      <c r="E699" s="161">
        <v>325936003998.87006</v>
      </c>
      <c r="F699" s="173">
        <f t="shared" si="45"/>
        <v>7150616287.5200195</v>
      </c>
      <c r="G699" s="163">
        <f t="shared" si="42"/>
        <v>98.096547308882947</v>
      </c>
      <c r="H699" s="163">
        <f t="shared" si="43"/>
        <v>87.441163299971464</v>
      </c>
      <c r="I699" s="163">
        <f t="shared" si="44"/>
        <v>86.762278801951965</v>
      </c>
    </row>
    <row r="700" spans="1:9" x14ac:dyDescent="0.2">
      <c r="A700" s="174" t="s">
        <v>152</v>
      </c>
      <c r="B700" s="161">
        <v>27813986000</v>
      </c>
      <c r="C700" s="161">
        <v>26793463341.760002</v>
      </c>
      <c r="D700" s="161">
        <v>26208265119.169998</v>
      </c>
      <c r="E700" s="161">
        <v>25323571749.790001</v>
      </c>
      <c r="F700" s="173">
        <f t="shared" si="45"/>
        <v>1020522658.2399979</v>
      </c>
      <c r="G700" s="163">
        <f t="shared" si="42"/>
        <v>96.330901086093888</v>
      </c>
      <c r="H700" s="163">
        <f t="shared" si="43"/>
        <v>94.226930002661248</v>
      </c>
      <c r="I700" s="163">
        <f t="shared" si="44"/>
        <v>91.046179967840644</v>
      </c>
    </row>
    <row r="701" spans="1:9" x14ac:dyDescent="0.2">
      <c r="A701" s="170" t="s">
        <v>95</v>
      </c>
      <c r="B701" s="161">
        <v>16480778000</v>
      </c>
      <c r="C701" s="161">
        <v>15924752285</v>
      </c>
      <c r="D701" s="161">
        <v>15924752285</v>
      </c>
      <c r="E701" s="161">
        <v>15575580424</v>
      </c>
      <c r="F701" s="173">
        <f t="shared" si="45"/>
        <v>556025715</v>
      </c>
      <c r="G701" s="163">
        <f t="shared" si="42"/>
        <v>96.6262168266571</v>
      </c>
      <c r="H701" s="163">
        <f t="shared" si="43"/>
        <v>96.6262168266571</v>
      </c>
      <c r="I701" s="163">
        <f t="shared" si="44"/>
        <v>94.507555553506023</v>
      </c>
    </row>
    <row r="702" spans="1:9" x14ac:dyDescent="0.2">
      <c r="A702" s="171" t="s">
        <v>119</v>
      </c>
      <c r="B702" s="160">
        <v>10570918925</v>
      </c>
      <c r="C702" s="160">
        <v>10118599792</v>
      </c>
      <c r="D702" s="160">
        <v>10118599792</v>
      </c>
      <c r="E702" s="160">
        <v>10043207155</v>
      </c>
      <c r="F702" s="166">
        <f t="shared" si="45"/>
        <v>452319133</v>
      </c>
      <c r="G702" s="167">
        <f t="shared" si="42"/>
        <v>95.721099213709081</v>
      </c>
      <c r="H702" s="167">
        <f t="shared" si="43"/>
        <v>95.721099213709081</v>
      </c>
      <c r="I702" s="167">
        <f t="shared" si="44"/>
        <v>95.007891236853851</v>
      </c>
    </row>
    <row r="703" spans="1:9" x14ac:dyDescent="0.2">
      <c r="A703" s="171" t="s">
        <v>120</v>
      </c>
      <c r="B703" s="160">
        <v>3640792000</v>
      </c>
      <c r="C703" s="160">
        <v>3630281859</v>
      </c>
      <c r="D703" s="160">
        <v>3630281859</v>
      </c>
      <c r="E703" s="160">
        <v>3417727845</v>
      </c>
      <c r="F703" s="166">
        <f t="shared" si="45"/>
        <v>10510141</v>
      </c>
      <c r="G703" s="167">
        <f t="shared" si="42"/>
        <v>99.711322673747915</v>
      </c>
      <c r="H703" s="167">
        <f t="shared" si="43"/>
        <v>99.711322673747915</v>
      </c>
      <c r="I703" s="167">
        <f t="shared" si="44"/>
        <v>93.87319695824425</v>
      </c>
    </row>
    <row r="704" spans="1:9" x14ac:dyDescent="0.2">
      <c r="A704" s="171" t="s">
        <v>121</v>
      </c>
      <c r="B704" s="160">
        <v>2269067075</v>
      </c>
      <c r="C704" s="160">
        <v>2175870634</v>
      </c>
      <c r="D704" s="160">
        <v>2175870634</v>
      </c>
      <c r="E704" s="160">
        <v>2114645424</v>
      </c>
      <c r="F704" s="166">
        <f t="shared" si="45"/>
        <v>93196441</v>
      </c>
      <c r="G704" s="167">
        <f t="shared" si="42"/>
        <v>95.892741910240801</v>
      </c>
      <c r="H704" s="167">
        <f t="shared" si="43"/>
        <v>95.892741910240801</v>
      </c>
      <c r="I704" s="167">
        <f t="shared" si="44"/>
        <v>93.194487166052596</v>
      </c>
    </row>
    <row r="705" spans="1:9" x14ac:dyDescent="0.2">
      <c r="A705" s="170" t="s">
        <v>401</v>
      </c>
      <c r="B705" s="161">
        <v>9420752043</v>
      </c>
      <c r="C705" s="161">
        <v>9041601194.7600002</v>
      </c>
      <c r="D705" s="161">
        <v>8456402972.1700001</v>
      </c>
      <c r="E705" s="161">
        <v>7920881563.79</v>
      </c>
      <c r="F705" s="173">
        <f t="shared" si="45"/>
        <v>379150848.23999977</v>
      </c>
      <c r="G705" s="163">
        <f t="shared" si="42"/>
        <v>95.975365379436724</v>
      </c>
      <c r="H705" s="163">
        <f t="shared" si="43"/>
        <v>89.763565940082785</v>
      </c>
      <c r="I705" s="163">
        <f t="shared" si="44"/>
        <v>84.079079118482213</v>
      </c>
    </row>
    <row r="706" spans="1:9" x14ac:dyDescent="0.2">
      <c r="A706" s="171" t="s">
        <v>567</v>
      </c>
      <c r="B706" s="160">
        <v>9420752043</v>
      </c>
      <c r="C706" s="160">
        <v>9041601194.7600002</v>
      </c>
      <c r="D706" s="160">
        <v>8456402972.1700001</v>
      </c>
      <c r="E706" s="160">
        <v>7920881563.79</v>
      </c>
      <c r="F706" s="166">
        <f t="shared" si="45"/>
        <v>379150848.23999977</v>
      </c>
      <c r="G706" s="167">
        <f t="shared" si="42"/>
        <v>95.975365379436724</v>
      </c>
      <c r="H706" s="167">
        <f t="shared" si="43"/>
        <v>89.763565940082785</v>
      </c>
      <c r="I706" s="167">
        <f t="shared" si="44"/>
        <v>84.079079118482213</v>
      </c>
    </row>
    <row r="707" spans="1:9" x14ac:dyDescent="0.2">
      <c r="A707" s="170" t="s">
        <v>96</v>
      </c>
      <c r="B707" s="161">
        <v>1012618000</v>
      </c>
      <c r="C707" s="161">
        <v>927271905</v>
      </c>
      <c r="D707" s="161">
        <v>927271905</v>
      </c>
      <c r="E707" s="161">
        <v>927271805</v>
      </c>
      <c r="F707" s="173">
        <f t="shared" si="45"/>
        <v>85346095</v>
      </c>
      <c r="G707" s="163">
        <f t="shared" si="42"/>
        <v>91.571738306054201</v>
      </c>
      <c r="H707" s="163">
        <f t="shared" si="43"/>
        <v>91.571738306054201</v>
      </c>
      <c r="I707" s="163">
        <f t="shared" si="44"/>
        <v>91.571728430661906</v>
      </c>
    </row>
    <row r="708" spans="1:9" x14ac:dyDescent="0.2">
      <c r="A708" s="171" t="s">
        <v>139</v>
      </c>
      <c r="B708" s="160">
        <v>0</v>
      </c>
      <c r="C708" s="160">
        <v>0</v>
      </c>
      <c r="D708" s="160">
        <v>0</v>
      </c>
      <c r="E708" s="160">
        <v>0</v>
      </c>
      <c r="F708" s="166">
        <f t="shared" si="45"/>
        <v>0</v>
      </c>
      <c r="G708" s="167">
        <f t="shared" si="42"/>
        <v>0</v>
      </c>
      <c r="H708" s="167">
        <f t="shared" si="43"/>
        <v>0</v>
      </c>
      <c r="I708" s="167">
        <f t="shared" si="44"/>
        <v>0</v>
      </c>
    </row>
    <row r="709" spans="1:9" x14ac:dyDescent="0.2">
      <c r="A709" s="171" t="s">
        <v>124</v>
      </c>
      <c r="B709" s="160">
        <v>62935000</v>
      </c>
      <c r="C709" s="160">
        <v>10510160</v>
      </c>
      <c r="D709" s="160">
        <v>10510160</v>
      </c>
      <c r="E709" s="160">
        <v>10510060</v>
      </c>
      <c r="F709" s="166">
        <f t="shared" si="45"/>
        <v>52424840</v>
      </c>
      <c r="G709" s="167">
        <f t="shared" si="42"/>
        <v>16.700023834114564</v>
      </c>
      <c r="H709" s="167">
        <f t="shared" si="43"/>
        <v>16.700023834114564</v>
      </c>
      <c r="I709" s="167">
        <f t="shared" si="44"/>
        <v>16.699864940017477</v>
      </c>
    </row>
    <row r="710" spans="1:9" x14ac:dyDescent="0.2">
      <c r="A710" s="171" t="s">
        <v>244</v>
      </c>
      <c r="B710" s="160">
        <v>72557000</v>
      </c>
      <c r="C710" s="160">
        <v>72557000</v>
      </c>
      <c r="D710" s="160">
        <v>72557000</v>
      </c>
      <c r="E710" s="160">
        <v>72557000</v>
      </c>
      <c r="F710" s="166">
        <f t="shared" si="45"/>
        <v>0</v>
      </c>
      <c r="G710" s="167">
        <f t="shared" ref="G710:G773" si="46">IFERROR(IF(C710&gt;0,+C710/B710*100,0),0)</f>
        <v>100</v>
      </c>
      <c r="H710" s="167">
        <f t="shared" ref="H710:H773" si="47">IFERROR(IF(D710&gt;0,+D710/B710*100,0),0)</f>
        <v>100</v>
      </c>
      <c r="I710" s="167">
        <f t="shared" ref="I710:I773" si="48">IFERROR(IF(E710&gt;0,+E710/B710*100,0),0)</f>
        <v>100</v>
      </c>
    </row>
    <row r="711" spans="1:9" x14ac:dyDescent="0.2">
      <c r="A711" s="171" t="s">
        <v>245</v>
      </c>
      <c r="B711" s="160">
        <v>80619000</v>
      </c>
      <c r="C711" s="160">
        <v>80619000</v>
      </c>
      <c r="D711" s="160">
        <v>80619000</v>
      </c>
      <c r="E711" s="160">
        <v>80619000</v>
      </c>
      <c r="F711" s="166">
        <f t="shared" si="45"/>
        <v>0</v>
      </c>
      <c r="G711" s="167">
        <f t="shared" si="46"/>
        <v>100</v>
      </c>
      <c r="H711" s="167">
        <f t="shared" si="47"/>
        <v>100</v>
      </c>
      <c r="I711" s="167">
        <f t="shared" si="48"/>
        <v>100</v>
      </c>
    </row>
    <row r="712" spans="1:9" x14ac:dyDescent="0.2">
      <c r="A712" s="171" t="s">
        <v>569</v>
      </c>
      <c r="B712" s="160">
        <v>796507000</v>
      </c>
      <c r="C712" s="160">
        <v>763585745</v>
      </c>
      <c r="D712" s="160">
        <v>763585745</v>
      </c>
      <c r="E712" s="160">
        <v>763585745</v>
      </c>
      <c r="F712" s="166">
        <f t="shared" si="45"/>
        <v>32921255</v>
      </c>
      <c r="G712" s="167">
        <f t="shared" si="46"/>
        <v>95.866796525328709</v>
      </c>
      <c r="H712" s="167">
        <f t="shared" si="47"/>
        <v>95.866796525328709</v>
      </c>
      <c r="I712" s="167">
        <f t="shared" si="48"/>
        <v>95.866796525328709</v>
      </c>
    </row>
    <row r="713" spans="1:9" x14ac:dyDescent="0.2">
      <c r="A713" s="170" t="s">
        <v>154</v>
      </c>
      <c r="B713" s="161">
        <v>899837957</v>
      </c>
      <c r="C713" s="161">
        <v>899837957</v>
      </c>
      <c r="D713" s="161">
        <v>899837957</v>
      </c>
      <c r="E713" s="161">
        <v>899837957</v>
      </c>
      <c r="F713" s="173">
        <f t="shared" si="45"/>
        <v>0</v>
      </c>
      <c r="G713" s="163">
        <f t="shared" si="46"/>
        <v>100</v>
      </c>
      <c r="H713" s="163">
        <f t="shared" si="47"/>
        <v>100</v>
      </c>
      <c r="I713" s="163">
        <f t="shared" si="48"/>
        <v>100</v>
      </c>
    </row>
    <row r="714" spans="1:9" x14ac:dyDescent="0.2">
      <c r="A714" s="171" t="s">
        <v>127</v>
      </c>
      <c r="B714" s="160">
        <v>152994000</v>
      </c>
      <c r="C714" s="160">
        <v>152994000</v>
      </c>
      <c r="D714" s="160">
        <v>152994000</v>
      </c>
      <c r="E714" s="160">
        <v>152994000</v>
      </c>
      <c r="F714" s="166">
        <f t="shared" si="45"/>
        <v>0</v>
      </c>
      <c r="G714" s="167">
        <f t="shared" si="46"/>
        <v>100</v>
      </c>
      <c r="H714" s="167">
        <f t="shared" si="47"/>
        <v>100</v>
      </c>
      <c r="I714" s="167">
        <f t="shared" si="48"/>
        <v>100</v>
      </c>
    </row>
    <row r="715" spans="1:9" x14ac:dyDescent="0.2">
      <c r="A715" s="171" t="s">
        <v>128</v>
      </c>
      <c r="B715" s="160">
        <v>870000</v>
      </c>
      <c r="C715" s="160">
        <v>870000</v>
      </c>
      <c r="D715" s="160">
        <v>870000</v>
      </c>
      <c r="E715" s="160">
        <v>870000</v>
      </c>
      <c r="F715" s="166">
        <f t="shared" si="45"/>
        <v>0</v>
      </c>
      <c r="G715" s="167">
        <f t="shared" si="46"/>
        <v>100</v>
      </c>
      <c r="H715" s="167">
        <f t="shared" si="47"/>
        <v>100</v>
      </c>
      <c r="I715" s="167">
        <f t="shared" si="48"/>
        <v>100</v>
      </c>
    </row>
    <row r="716" spans="1:9" x14ac:dyDescent="0.2">
      <c r="A716" s="171" t="s">
        <v>129</v>
      </c>
      <c r="B716" s="160">
        <v>745973957</v>
      </c>
      <c r="C716" s="160">
        <v>745973957</v>
      </c>
      <c r="D716" s="160">
        <v>745973957</v>
      </c>
      <c r="E716" s="160">
        <v>745973957</v>
      </c>
      <c r="F716" s="166">
        <f t="shared" si="45"/>
        <v>0</v>
      </c>
      <c r="G716" s="167">
        <f t="shared" si="46"/>
        <v>100</v>
      </c>
      <c r="H716" s="167">
        <f t="shared" si="47"/>
        <v>100</v>
      </c>
      <c r="I716" s="167">
        <f t="shared" si="48"/>
        <v>100</v>
      </c>
    </row>
    <row r="717" spans="1:9" x14ac:dyDescent="0.2">
      <c r="A717" s="172" t="s">
        <v>153</v>
      </c>
      <c r="B717" s="161">
        <v>347851577998</v>
      </c>
      <c r="C717" s="161">
        <v>341721484368.71997</v>
      </c>
      <c r="D717" s="161">
        <v>302278074158.08002</v>
      </c>
      <c r="E717" s="161">
        <v>300612432249.08002</v>
      </c>
      <c r="F717" s="173">
        <f t="shared" si="45"/>
        <v>6130093629.2800293</v>
      </c>
      <c r="G717" s="163">
        <f t="shared" si="46"/>
        <v>98.237727232815573</v>
      </c>
      <c r="H717" s="163">
        <f t="shared" si="47"/>
        <v>86.898577806600613</v>
      </c>
      <c r="I717" s="163">
        <f t="shared" si="48"/>
        <v>86.419740850164672</v>
      </c>
    </row>
    <row r="718" spans="1:9" x14ac:dyDescent="0.2">
      <c r="A718" s="170" t="s">
        <v>34</v>
      </c>
      <c r="B718" s="161">
        <v>347851577998</v>
      </c>
      <c r="C718" s="161">
        <v>341721484368.71997</v>
      </c>
      <c r="D718" s="161">
        <v>302278074158.08002</v>
      </c>
      <c r="E718" s="161">
        <v>300612432249.08002</v>
      </c>
      <c r="F718" s="173">
        <f t="shared" si="45"/>
        <v>6130093629.2800293</v>
      </c>
      <c r="G718" s="163">
        <f t="shared" si="46"/>
        <v>98.237727232815573</v>
      </c>
      <c r="H718" s="163">
        <f t="shared" si="47"/>
        <v>86.898577806600613</v>
      </c>
      <c r="I718" s="163">
        <f t="shared" si="48"/>
        <v>86.419740850164672</v>
      </c>
    </row>
    <row r="719" spans="1:9" x14ac:dyDescent="0.2">
      <c r="A719" s="171" t="s">
        <v>1509</v>
      </c>
      <c r="B719" s="160">
        <v>130704261653</v>
      </c>
      <c r="C719" s="160">
        <v>130704261653</v>
      </c>
      <c r="D719" s="160">
        <v>118840258673</v>
      </c>
      <c r="E719" s="160">
        <v>118840258673</v>
      </c>
      <c r="F719" s="166">
        <f t="shared" si="45"/>
        <v>0</v>
      </c>
      <c r="G719" s="167">
        <f t="shared" si="46"/>
        <v>100</v>
      </c>
      <c r="H719" s="167">
        <f t="shared" si="47"/>
        <v>90.923017482400752</v>
      </c>
      <c r="I719" s="167">
        <f t="shared" si="48"/>
        <v>90.923017482400752</v>
      </c>
    </row>
    <row r="720" spans="1:9" x14ac:dyDescent="0.2">
      <c r="A720" s="171" t="s">
        <v>1510</v>
      </c>
      <c r="B720" s="160">
        <v>4200000000</v>
      </c>
      <c r="C720" s="160">
        <v>4200000000</v>
      </c>
      <c r="D720" s="160">
        <v>4200000000</v>
      </c>
      <c r="E720" s="160">
        <v>4200000000</v>
      </c>
      <c r="F720" s="166">
        <f t="shared" si="45"/>
        <v>0</v>
      </c>
      <c r="G720" s="167">
        <f t="shared" si="46"/>
        <v>100</v>
      </c>
      <c r="H720" s="167">
        <f t="shared" si="47"/>
        <v>100</v>
      </c>
      <c r="I720" s="167">
        <f t="shared" si="48"/>
        <v>100</v>
      </c>
    </row>
    <row r="721" spans="1:9" x14ac:dyDescent="0.2">
      <c r="A721" s="171" t="s">
        <v>1511</v>
      </c>
      <c r="B721" s="160">
        <v>4200000000</v>
      </c>
      <c r="C721" s="160">
        <v>4200000000</v>
      </c>
      <c r="D721" s="160">
        <v>2251000000</v>
      </c>
      <c r="E721" s="160">
        <v>2251000000</v>
      </c>
      <c r="F721" s="166">
        <f t="shared" si="45"/>
        <v>0</v>
      </c>
      <c r="G721" s="167">
        <f t="shared" si="46"/>
        <v>100</v>
      </c>
      <c r="H721" s="167">
        <f t="shared" si="47"/>
        <v>53.595238095238095</v>
      </c>
      <c r="I721" s="167">
        <f t="shared" si="48"/>
        <v>53.595238095238095</v>
      </c>
    </row>
    <row r="722" spans="1:9" x14ac:dyDescent="0.2">
      <c r="A722" s="171" t="s">
        <v>1512</v>
      </c>
      <c r="B722" s="160">
        <v>4200000000</v>
      </c>
      <c r="C722" s="160">
        <v>4200000000</v>
      </c>
      <c r="D722" s="160">
        <v>0</v>
      </c>
      <c r="E722" s="160">
        <v>0</v>
      </c>
      <c r="F722" s="166">
        <f t="shared" si="45"/>
        <v>0</v>
      </c>
      <c r="G722" s="167">
        <f t="shared" si="46"/>
        <v>100</v>
      </c>
      <c r="H722" s="167">
        <f t="shared" si="47"/>
        <v>0</v>
      </c>
      <c r="I722" s="167">
        <f t="shared" si="48"/>
        <v>0</v>
      </c>
    </row>
    <row r="723" spans="1:9" x14ac:dyDescent="0.2">
      <c r="A723" s="171" t="s">
        <v>1513</v>
      </c>
      <c r="B723" s="160">
        <v>4200000000</v>
      </c>
      <c r="C723" s="160">
        <v>4200000000</v>
      </c>
      <c r="D723" s="160">
        <v>4200000000</v>
      </c>
      <c r="E723" s="160">
        <v>4200000000</v>
      </c>
      <c r="F723" s="166">
        <f t="shared" si="45"/>
        <v>0</v>
      </c>
      <c r="G723" s="167">
        <f t="shared" si="46"/>
        <v>100</v>
      </c>
      <c r="H723" s="167">
        <f t="shared" si="47"/>
        <v>100</v>
      </c>
      <c r="I723" s="167">
        <f t="shared" si="48"/>
        <v>100</v>
      </c>
    </row>
    <row r="724" spans="1:9" x14ac:dyDescent="0.2">
      <c r="A724" s="171" t="s">
        <v>1514</v>
      </c>
      <c r="B724" s="160">
        <v>4200000000</v>
      </c>
      <c r="C724" s="160">
        <v>4200000000</v>
      </c>
      <c r="D724" s="160">
        <v>1500000000</v>
      </c>
      <c r="E724" s="160">
        <v>1500000000</v>
      </c>
      <c r="F724" s="166">
        <f t="shared" si="45"/>
        <v>0</v>
      </c>
      <c r="G724" s="167">
        <f t="shared" si="46"/>
        <v>100</v>
      </c>
      <c r="H724" s="167">
        <f t="shared" si="47"/>
        <v>35.714285714285715</v>
      </c>
      <c r="I724" s="167">
        <f t="shared" si="48"/>
        <v>35.714285714285715</v>
      </c>
    </row>
    <row r="725" spans="1:9" x14ac:dyDescent="0.2">
      <c r="A725" s="171" t="s">
        <v>1515</v>
      </c>
      <c r="B725" s="160">
        <v>23265694457</v>
      </c>
      <c r="C725" s="160">
        <v>22402188249.990002</v>
      </c>
      <c r="D725" s="160">
        <v>15462826097.99</v>
      </c>
      <c r="E725" s="160">
        <v>15090061862.99</v>
      </c>
      <c r="F725" s="166">
        <f t="shared" si="45"/>
        <v>863506207.00999832</v>
      </c>
      <c r="G725" s="167">
        <f t="shared" si="46"/>
        <v>96.288500183796614</v>
      </c>
      <c r="H725" s="167">
        <f t="shared" si="47"/>
        <v>66.461915102377972</v>
      </c>
      <c r="I725" s="167">
        <f t="shared" si="48"/>
        <v>64.85970960754976</v>
      </c>
    </row>
    <row r="726" spans="1:9" x14ac:dyDescent="0.2">
      <c r="A726" s="171" t="s">
        <v>1516</v>
      </c>
      <c r="B726" s="160">
        <v>48000000000</v>
      </c>
      <c r="C726" s="160">
        <v>48000000000</v>
      </c>
      <c r="D726" s="160">
        <v>46977729696</v>
      </c>
      <c r="E726" s="160">
        <v>46977729696</v>
      </c>
      <c r="F726" s="166">
        <f t="shared" si="45"/>
        <v>0</v>
      </c>
      <c r="G726" s="167">
        <f t="shared" si="46"/>
        <v>100</v>
      </c>
      <c r="H726" s="167">
        <f t="shared" si="47"/>
        <v>97.870270199999993</v>
      </c>
      <c r="I726" s="167">
        <f t="shared" si="48"/>
        <v>97.870270199999993</v>
      </c>
    </row>
    <row r="727" spans="1:9" x14ac:dyDescent="0.2">
      <c r="A727" s="171" t="s">
        <v>1517</v>
      </c>
      <c r="B727" s="160">
        <v>4726973377</v>
      </c>
      <c r="C727" s="160">
        <v>4726973377</v>
      </c>
      <c r="D727" s="160">
        <v>4726973377</v>
      </c>
      <c r="E727" s="160">
        <v>4726973377</v>
      </c>
      <c r="F727" s="166">
        <f t="shared" si="45"/>
        <v>0</v>
      </c>
      <c r="G727" s="167">
        <f t="shared" si="46"/>
        <v>100</v>
      </c>
      <c r="H727" s="167">
        <f t="shared" si="47"/>
        <v>100</v>
      </c>
      <c r="I727" s="167">
        <f t="shared" si="48"/>
        <v>100</v>
      </c>
    </row>
    <row r="728" spans="1:9" x14ac:dyDescent="0.2">
      <c r="A728" s="171" t="s">
        <v>1518</v>
      </c>
      <c r="B728" s="160">
        <v>70000000000</v>
      </c>
      <c r="C728" s="160">
        <v>66735090698</v>
      </c>
      <c r="D728" s="160">
        <v>66735090698</v>
      </c>
      <c r="E728" s="160">
        <v>66735090698</v>
      </c>
      <c r="F728" s="166">
        <f t="shared" si="45"/>
        <v>3264909302</v>
      </c>
      <c r="G728" s="167">
        <f t="shared" si="46"/>
        <v>95.335843854285713</v>
      </c>
      <c r="H728" s="167">
        <f t="shared" si="47"/>
        <v>95.335843854285713</v>
      </c>
      <c r="I728" s="167">
        <f t="shared" si="48"/>
        <v>95.335843854285713</v>
      </c>
    </row>
    <row r="729" spans="1:9" x14ac:dyDescent="0.2">
      <c r="A729" s="171" t="s">
        <v>1519</v>
      </c>
      <c r="B729" s="160">
        <v>4726973378</v>
      </c>
      <c r="C729" s="160">
        <v>4726973378</v>
      </c>
      <c r="D729" s="160">
        <v>4726973378</v>
      </c>
      <c r="E729" s="160">
        <v>4726973378</v>
      </c>
      <c r="F729" s="166">
        <f t="shared" si="45"/>
        <v>0</v>
      </c>
      <c r="G729" s="167">
        <f t="shared" si="46"/>
        <v>100</v>
      </c>
      <c r="H729" s="167">
        <f t="shared" si="47"/>
        <v>100</v>
      </c>
      <c r="I729" s="167">
        <f t="shared" si="48"/>
        <v>100</v>
      </c>
    </row>
    <row r="730" spans="1:9" x14ac:dyDescent="0.2">
      <c r="A730" s="171" t="s">
        <v>1520</v>
      </c>
      <c r="B730" s="160">
        <v>4726973378</v>
      </c>
      <c r="C730" s="160">
        <v>4726973378</v>
      </c>
      <c r="D730" s="160">
        <v>4726973378</v>
      </c>
      <c r="E730" s="160">
        <v>4726973378</v>
      </c>
      <c r="F730" s="166">
        <f t="shared" si="45"/>
        <v>0</v>
      </c>
      <c r="G730" s="167">
        <f t="shared" si="46"/>
        <v>100</v>
      </c>
      <c r="H730" s="167">
        <f t="shared" si="47"/>
        <v>100</v>
      </c>
      <c r="I730" s="167">
        <f t="shared" si="48"/>
        <v>100</v>
      </c>
    </row>
    <row r="731" spans="1:9" x14ac:dyDescent="0.2">
      <c r="A731" s="171" t="s">
        <v>1521</v>
      </c>
      <c r="B731" s="160">
        <v>4726973378</v>
      </c>
      <c r="C731" s="160">
        <v>4726973378</v>
      </c>
      <c r="D731" s="160">
        <v>2954079867</v>
      </c>
      <c r="E731" s="160">
        <v>2954079867</v>
      </c>
      <c r="F731" s="166">
        <f t="shared" si="45"/>
        <v>0</v>
      </c>
      <c r="G731" s="167">
        <f t="shared" si="46"/>
        <v>100</v>
      </c>
      <c r="H731" s="167">
        <f t="shared" si="47"/>
        <v>62.494108402401928</v>
      </c>
      <c r="I731" s="167">
        <f t="shared" si="48"/>
        <v>62.494108402401928</v>
      </c>
    </row>
    <row r="732" spans="1:9" x14ac:dyDescent="0.2">
      <c r="A732" s="171" t="s">
        <v>1522</v>
      </c>
      <c r="B732" s="160">
        <v>4726973378</v>
      </c>
      <c r="C732" s="160">
        <v>4726973378</v>
      </c>
      <c r="D732" s="160">
        <v>1000000000</v>
      </c>
      <c r="E732" s="160">
        <v>1000000000</v>
      </c>
      <c r="F732" s="166">
        <f t="shared" si="45"/>
        <v>0</v>
      </c>
      <c r="G732" s="167">
        <f t="shared" si="46"/>
        <v>100</v>
      </c>
      <c r="H732" s="167">
        <f t="shared" si="47"/>
        <v>21.155185782389655</v>
      </c>
      <c r="I732" s="167">
        <f t="shared" si="48"/>
        <v>21.155185782389655</v>
      </c>
    </row>
    <row r="733" spans="1:9" x14ac:dyDescent="0.2">
      <c r="A733" s="171" t="s">
        <v>1523</v>
      </c>
      <c r="B733" s="160">
        <v>31246754999</v>
      </c>
      <c r="C733" s="160">
        <v>29245076878.73</v>
      </c>
      <c r="D733" s="160">
        <v>23976168993.09</v>
      </c>
      <c r="E733" s="160">
        <v>22683291319.09</v>
      </c>
      <c r="F733" s="166">
        <f t="shared" si="45"/>
        <v>2001678120.2700005</v>
      </c>
      <c r="G733" s="167">
        <f t="shared" si="46"/>
        <v>93.593964812237104</v>
      </c>
      <c r="H733" s="167">
        <f t="shared" si="47"/>
        <v>76.731708600964538</v>
      </c>
      <c r="I733" s="167">
        <f t="shared" si="48"/>
        <v>72.594070391680489</v>
      </c>
    </row>
    <row r="734" spans="1:9" x14ac:dyDescent="0.2">
      <c r="A734" s="164" t="s">
        <v>24</v>
      </c>
      <c r="B734" s="161">
        <v>1470119868961</v>
      </c>
      <c r="C734" s="161">
        <v>1396339897936.9404</v>
      </c>
      <c r="D734" s="161">
        <v>1041448806165.77</v>
      </c>
      <c r="E734" s="161">
        <v>1010735651727.5898</v>
      </c>
      <c r="F734" s="173">
        <f t="shared" si="45"/>
        <v>73779971024.05957</v>
      </c>
      <c r="G734" s="163">
        <f t="shared" si="46"/>
        <v>94.981363589337562</v>
      </c>
      <c r="H734" s="163">
        <f t="shared" si="47"/>
        <v>70.841080931843265</v>
      </c>
      <c r="I734" s="163">
        <f t="shared" si="48"/>
        <v>68.751921055384571</v>
      </c>
    </row>
    <row r="735" spans="1:9" x14ac:dyDescent="0.2">
      <c r="A735" s="172" t="s">
        <v>444</v>
      </c>
      <c r="B735" s="161">
        <v>883861830042</v>
      </c>
      <c r="C735" s="161">
        <v>868442098499.34021</v>
      </c>
      <c r="D735" s="161">
        <v>523380480043.70996</v>
      </c>
      <c r="E735" s="161">
        <v>523108301881.56995</v>
      </c>
      <c r="F735" s="173">
        <f t="shared" si="45"/>
        <v>15419731542.65979</v>
      </c>
      <c r="G735" s="163">
        <f t="shared" si="46"/>
        <v>98.255413796755192</v>
      </c>
      <c r="H735" s="163">
        <f t="shared" si="47"/>
        <v>59.215192041819428</v>
      </c>
      <c r="I735" s="163">
        <f t="shared" si="48"/>
        <v>59.184397843802408</v>
      </c>
    </row>
    <row r="736" spans="1:9" x14ac:dyDescent="0.2">
      <c r="A736" s="174" t="s">
        <v>152</v>
      </c>
      <c r="B736" s="161">
        <v>720839310334</v>
      </c>
      <c r="C736" s="161">
        <v>707833990121.13</v>
      </c>
      <c r="D736" s="161">
        <v>495249594366.5</v>
      </c>
      <c r="E736" s="161">
        <v>494977416204.35999</v>
      </c>
      <c r="F736" s="173">
        <f t="shared" si="45"/>
        <v>13005320212.869995</v>
      </c>
      <c r="G736" s="163">
        <f t="shared" si="46"/>
        <v>98.195808687674926</v>
      </c>
      <c r="H736" s="163">
        <f t="shared" si="47"/>
        <v>68.704576355169465</v>
      </c>
      <c r="I736" s="163">
        <f t="shared" si="48"/>
        <v>68.666817848073919</v>
      </c>
    </row>
    <row r="737" spans="1:9" x14ac:dyDescent="0.2">
      <c r="A737" s="170" t="s">
        <v>95</v>
      </c>
      <c r="B737" s="161">
        <v>52273387000</v>
      </c>
      <c r="C737" s="161">
        <v>48865170633.419998</v>
      </c>
      <c r="D737" s="161">
        <v>48662390842.419998</v>
      </c>
      <c r="E737" s="161">
        <v>48563676074.419998</v>
      </c>
      <c r="F737" s="173">
        <f t="shared" si="45"/>
        <v>3408216366.5800018</v>
      </c>
      <c r="G737" s="163">
        <f t="shared" si="46"/>
        <v>93.480016195277344</v>
      </c>
      <c r="H737" s="163">
        <f t="shared" si="47"/>
        <v>93.092094534490371</v>
      </c>
      <c r="I737" s="163">
        <f t="shared" si="48"/>
        <v>92.903251274726088</v>
      </c>
    </row>
    <row r="738" spans="1:9" x14ac:dyDescent="0.2">
      <c r="A738" s="171" t="s">
        <v>119</v>
      </c>
      <c r="B738" s="160">
        <v>29979806000</v>
      </c>
      <c r="C738" s="160">
        <v>28373294798</v>
      </c>
      <c r="D738" s="160">
        <v>28249422621</v>
      </c>
      <c r="E738" s="160">
        <v>28170381129</v>
      </c>
      <c r="F738" s="166">
        <f t="shared" si="45"/>
        <v>1606511202</v>
      </c>
      <c r="G738" s="167">
        <f t="shared" si="46"/>
        <v>94.641355577817947</v>
      </c>
      <c r="H738" s="167">
        <f t="shared" si="47"/>
        <v>94.228170192295437</v>
      </c>
      <c r="I738" s="167">
        <f t="shared" si="48"/>
        <v>93.964521081290513</v>
      </c>
    </row>
    <row r="739" spans="1:9" x14ac:dyDescent="0.2">
      <c r="A739" s="171" t="s">
        <v>120</v>
      </c>
      <c r="B739" s="160">
        <v>10308464000</v>
      </c>
      <c r="C739" s="160">
        <v>9879193920.1700001</v>
      </c>
      <c r="D739" s="160">
        <v>9879193920.1700001</v>
      </c>
      <c r="E739" s="160">
        <v>9879193920.1700001</v>
      </c>
      <c r="F739" s="166">
        <f t="shared" si="45"/>
        <v>429270079.82999992</v>
      </c>
      <c r="G739" s="167">
        <f t="shared" si="46"/>
        <v>95.83575128331438</v>
      </c>
      <c r="H739" s="167">
        <f t="shared" si="47"/>
        <v>95.83575128331438</v>
      </c>
      <c r="I739" s="167">
        <f t="shared" si="48"/>
        <v>95.83575128331438</v>
      </c>
    </row>
    <row r="740" spans="1:9" x14ac:dyDescent="0.2">
      <c r="A740" s="171" t="s">
        <v>121</v>
      </c>
      <c r="B740" s="160">
        <v>11985117000</v>
      </c>
      <c r="C740" s="160">
        <v>10612681915.25</v>
      </c>
      <c r="D740" s="160">
        <v>10533774301.25</v>
      </c>
      <c r="E740" s="160">
        <v>10514101025.25</v>
      </c>
      <c r="F740" s="166">
        <f t="shared" si="45"/>
        <v>1372435084.75</v>
      </c>
      <c r="G740" s="167">
        <f t="shared" si="46"/>
        <v>88.548838657561717</v>
      </c>
      <c r="H740" s="167">
        <f t="shared" si="47"/>
        <v>87.890458651759502</v>
      </c>
      <c r="I740" s="167">
        <f t="shared" si="48"/>
        <v>87.726311101093131</v>
      </c>
    </row>
    <row r="741" spans="1:9" x14ac:dyDescent="0.2">
      <c r="A741" s="170" t="s">
        <v>401</v>
      </c>
      <c r="B741" s="161">
        <v>26200835000</v>
      </c>
      <c r="C741" s="161">
        <v>24302604098.860001</v>
      </c>
      <c r="D741" s="161">
        <v>22470005362.23</v>
      </c>
      <c r="E741" s="161">
        <v>22296541968.09</v>
      </c>
      <c r="F741" s="173">
        <f t="shared" si="45"/>
        <v>1898230901.1399994</v>
      </c>
      <c r="G741" s="163">
        <f t="shared" si="46"/>
        <v>92.755074786204332</v>
      </c>
      <c r="H741" s="163">
        <f t="shared" si="47"/>
        <v>85.760646033723731</v>
      </c>
      <c r="I741" s="163">
        <f t="shared" si="48"/>
        <v>85.098593110066915</v>
      </c>
    </row>
    <row r="742" spans="1:9" x14ac:dyDescent="0.2">
      <c r="A742" s="171" t="s">
        <v>567</v>
      </c>
      <c r="B742" s="160">
        <v>26200835000</v>
      </c>
      <c r="C742" s="160">
        <v>24302604098.860001</v>
      </c>
      <c r="D742" s="160">
        <v>22470005362.23</v>
      </c>
      <c r="E742" s="160">
        <v>22296541968.09</v>
      </c>
      <c r="F742" s="166">
        <f t="shared" si="45"/>
        <v>1898230901.1399994</v>
      </c>
      <c r="G742" s="167">
        <f t="shared" si="46"/>
        <v>92.755074786204332</v>
      </c>
      <c r="H742" s="167">
        <f t="shared" si="47"/>
        <v>85.760646033723731</v>
      </c>
      <c r="I742" s="167">
        <f t="shared" si="48"/>
        <v>85.098593110066915</v>
      </c>
    </row>
    <row r="743" spans="1:9" x14ac:dyDescent="0.2">
      <c r="A743" s="170" t="s">
        <v>96</v>
      </c>
      <c r="B743" s="161">
        <v>623801714334</v>
      </c>
      <c r="C743" s="161">
        <v>616428481968.84998</v>
      </c>
      <c r="D743" s="161">
        <v>405879464741.84998</v>
      </c>
      <c r="E743" s="161">
        <v>405879464741.84998</v>
      </c>
      <c r="F743" s="173">
        <f t="shared" si="45"/>
        <v>7373232365.1500244</v>
      </c>
      <c r="G743" s="163">
        <f t="shared" si="46"/>
        <v>98.81801665565763</v>
      </c>
      <c r="H743" s="163">
        <f t="shared" si="47"/>
        <v>65.065461574626468</v>
      </c>
      <c r="I743" s="163">
        <f t="shared" si="48"/>
        <v>65.065461574626468</v>
      </c>
    </row>
    <row r="744" spans="1:9" x14ac:dyDescent="0.2">
      <c r="A744" s="171" t="s">
        <v>303</v>
      </c>
      <c r="B744" s="160">
        <v>190979648000</v>
      </c>
      <c r="C744" s="160">
        <v>190979648000</v>
      </c>
      <c r="D744" s="160">
        <v>186379648000</v>
      </c>
      <c r="E744" s="160">
        <v>186379648000</v>
      </c>
      <c r="F744" s="166">
        <f t="shared" si="45"/>
        <v>0</v>
      </c>
      <c r="G744" s="167">
        <f t="shared" si="46"/>
        <v>100</v>
      </c>
      <c r="H744" s="167">
        <f t="shared" si="47"/>
        <v>97.591366384757393</v>
      </c>
      <c r="I744" s="167">
        <f t="shared" si="48"/>
        <v>97.591366384757393</v>
      </c>
    </row>
    <row r="745" spans="1:9" x14ac:dyDescent="0.2">
      <c r="A745" s="171" t="s">
        <v>139</v>
      </c>
      <c r="B745" s="160">
        <v>5500000000</v>
      </c>
      <c r="C745" s="160">
        <v>0</v>
      </c>
      <c r="D745" s="160">
        <v>0</v>
      </c>
      <c r="E745" s="160">
        <v>0</v>
      </c>
      <c r="F745" s="166">
        <f t="shared" si="45"/>
        <v>5500000000</v>
      </c>
      <c r="G745" s="167">
        <f t="shared" si="46"/>
        <v>0</v>
      </c>
      <c r="H745" s="167">
        <f t="shared" si="47"/>
        <v>0</v>
      </c>
      <c r="I745" s="167">
        <f t="shared" si="48"/>
        <v>0</v>
      </c>
    </row>
    <row r="746" spans="1:9" x14ac:dyDescent="0.2">
      <c r="A746" s="171" t="s">
        <v>234</v>
      </c>
      <c r="B746" s="160">
        <v>89219023000</v>
      </c>
      <c r="C746" s="160">
        <v>89219023000</v>
      </c>
      <c r="D746" s="160">
        <v>89219023000</v>
      </c>
      <c r="E746" s="160">
        <v>89219023000</v>
      </c>
      <c r="F746" s="166">
        <f t="shared" si="45"/>
        <v>0</v>
      </c>
      <c r="G746" s="167">
        <f t="shared" si="46"/>
        <v>100</v>
      </c>
      <c r="H746" s="167">
        <f t="shared" si="47"/>
        <v>100</v>
      </c>
      <c r="I746" s="167">
        <f t="shared" si="48"/>
        <v>100</v>
      </c>
    </row>
    <row r="747" spans="1:9" x14ac:dyDescent="0.2">
      <c r="A747" s="171" t="s">
        <v>304</v>
      </c>
      <c r="B747" s="160">
        <v>8680393000</v>
      </c>
      <c r="C747" s="160">
        <v>8680393000</v>
      </c>
      <c r="D747" s="160">
        <v>8680393000</v>
      </c>
      <c r="E747" s="160">
        <v>8680393000</v>
      </c>
      <c r="F747" s="166">
        <f t="shared" si="45"/>
        <v>0</v>
      </c>
      <c r="G747" s="167">
        <f t="shared" si="46"/>
        <v>100</v>
      </c>
      <c r="H747" s="167">
        <f t="shared" si="47"/>
        <v>100</v>
      </c>
      <c r="I747" s="167">
        <f t="shared" si="48"/>
        <v>100</v>
      </c>
    </row>
    <row r="748" spans="1:9" x14ac:dyDescent="0.2">
      <c r="A748" s="171" t="s">
        <v>1676</v>
      </c>
      <c r="B748" s="160">
        <v>38500000000</v>
      </c>
      <c r="C748" s="160">
        <v>38500000000</v>
      </c>
      <c r="D748" s="160">
        <v>38500000000</v>
      </c>
      <c r="E748" s="160">
        <v>38500000000</v>
      </c>
      <c r="F748" s="166">
        <f t="shared" si="45"/>
        <v>0</v>
      </c>
      <c r="G748" s="167">
        <f t="shared" si="46"/>
        <v>100</v>
      </c>
      <c r="H748" s="167">
        <f t="shared" si="47"/>
        <v>100</v>
      </c>
      <c r="I748" s="167">
        <f t="shared" si="48"/>
        <v>100</v>
      </c>
    </row>
    <row r="749" spans="1:9" x14ac:dyDescent="0.2">
      <c r="A749" s="171" t="s">
        <v>133</v>
      </c>
      <c r="B749" s="160">
        <v>238022000</v>
      </c>
      <c r="C749" s="160">
        <v>181167612.38</v>
      </c>
      <c r="D749" s="160">
        <v>181167612.38</v>
      </c>
      <c r="E749" s="160">
        <v>181167612.38</v>
      </c>
      <c r="F749" s="166">
        <f t="shared" si="45"/>
        <v>56854387.620000005</v>
      </c>
      <c r="G749" s="167">
        <f t="shared" si="46"/>
        <v>76.113809807496779</v>
      </c>
      <c r="H749" s="167">
        <f t="shared" si="47"/>
        <v>76.113809807496779</v>
      </c>
      <c r="I749" s="167">
        <f t="shared" si="48"/>
        <v>76.113809807496779</v>
      </c>
    </row>
    <row r="750" spans="1:9" x14ac:dyDescent="0.2">
      <c r="A750" s="171" t="s">
        <v>123</v>
      </c>
      <c r="B750" s="160">
        <v>3780411000</v>
      </c>
      <c r="C750" s="160">
        <v>2193665000</v>
      </c>
      <c r="D750" s="160">
        <v>2193665000</v>
      </c>
      <c r="E750" s="160">
        <v>2193665000</v>
      </c>
      <c r="F750" s="166">
        <f t="shared" si="45"/>
        <v>1586746000</v>
      </c>
      <c r="G750" s="167">
        <f t="shared" si="46"/>
        <v>58.027156306549742</v>
      </c>
      <c r="H750" s="167">
        <f t="shared" si="47"/>
        <v>58.027156306549742</v>
      </c>
      <c r="I750" s="167">
        <f t="shared" si="48"/>
        <v>58.027156306549742</v>
      </c>
    </row>
    <row r="751" spans="1:9" x14ac:dyDescent="0.2">
      <c r="A751" s="171" t="s">
        <v>124</v>
      </c>
      <c r="B751" s="160">
        <v>275793000</v>
      </c>
      <c r="C751" s="160">
        <v>256788297</v>
      </c>
      <c r="D751" s="160">
        <v>256290070</v>
      </c>
      <c r="E751" s="160">
        <v>256290070</v>
      </c>
      <c r="F751" s="166">
        <f t="shared" si="45"/>
        <v>19004703</v>
      </c>
      <c r="G751" s="167">
        <f t="shared" si="46"/>
        <v>93.109069845862663</v>
      </c>
      <c r="H751" s="167">
        <f t="shared" si="47"/>
        <v>92.928417327488361</v>
      </c>
      <c r="I751" s="167">
        <f t="shared" si="48"/>
        <v>92.928417327488361</v>
      </c>
    </row>
    <row r="752" spans="1:9" x14ac:dyDescent="0.2">
      <c r="A752" s="171" t="s">
        <v>285</v>
      </c>
      <c r="B752" s="160">
        <v>5039000</v>
      </c>
      <c r="C752" s="160">
        <v>4992000</v>
      </c>
      <c r="D752" s="160">
        <v>4992000</v>
      </c>
      <c r="E752" s="160">
        <v>4992000</v>
      </c>
      <c r="F752" s="166">
        <f t="shared" si="45"/>
        <v>47000</v>
      </c>
      <c r="G752" s="167">
        <f t="shared" si="46"/>
        <v>99.067275253026395</v>
      </c>
      <c r="H752" s="167">
        <f t="shared" si="47"/>
        <v>99.067275253026395</v>
      </c>
      <c r="I752" s="167">
        <f t="shared" si="48"/>
        <v>99.067275253026395</v>
      </c>
    </row>
    <row r="753" spans="1:9" x14ac:dyDescent="0.2">
      <c r="A753" s="171" t="s">
        <v>279</v>
      </c>
      <c r="B753" s="160">
        <v>36083097501</v>
      </c>
      <c r="C753" s="160">
        <v>36083097501</v>
      </c>
      <c r="D753" s="160">
        <v>36083097501</v>
      </c>
      <c r="E753" s="160">
        <v>36083097501</v>
      </c>
      <c r="F753" s="166">
        <f t="shared" si="45"/>
        <v>0</v>
      </c>
      <c r="G753" s="167">
        <f t="shared" si="46"/>
        <v>100</v>
      </c>
      <c r="H753" s="167">
        <f t="shared" si="47"/>
        <v>100</v>
      </c>
      <c r="I753" s="167">
        <f t="shared" si="48"/>
        <v>100</v>
      </c>
    </row>
    <row r="754" spans="1:9" x14ac:dyDescent="0.2">
      <c r="A754" s="171" t="s">
        <v>445</v>
      </c>
      <c r="B754" s="160">
        <v>30139820000</v>
      </c>
      <c r="C754" s="160">
        <v>29930192054.860001</v>
      </c>
      <c r="D754" s="160">
        <v>29930192054.860001</v>
      </c>
      <c r="E754" s="160">
        <v>29930192054.860001</v>
      </c>
      <c r="F754" s="166">
        <f t="shared" ref="F754:F815" si="49">+B754-C754</f>
        <v>209627945.13999939</v>
      </c>
      <c r="G754" s="167">
        <f t="shared" si="46"/>
        <v>99.304481761536735</v>
      </c>
      <c r="H754" s="167">
        <f t="shared" si="47"/>
        <v>99.304481761536735</v>
      </c>
      <c r="I754" s="167">
        <f t="shared" si="48"/>
        <v>99.304481761536735</v>
      </c>
    </row>
    <row r="755" spans="1:9" x14ac:dyDescent="0.2">
      <c r="A755" s="171" t="s">
        <v>568</v>
      </c>
      <c r="B755" s="160">
        <v>14435948833</v>
      </c>
      <c r="C755" s="160">
        <v>14435852287.610001</v>
      </c>
      <c r="D755" s="160">
        <v>14435852287.610001</v>
      </c>
      <c r="E755" s="160">
        <v>14435852287.610001</v>
      </c>
      <c r="F755" s="166">
        <f t="shared" si="49"/>
        <v>96545.389999389648</v>
      </c>
      <c r="G755" s="167">
        <f t="shared" si="46"/>
        <v>99.9993312154877</v>
      </c>
      <c r="H755" s="167">
        <f t="shared" si="47"/>
        <v>99.9993312154877</v>
      </c>
      <c r="I755" s="167">
        <f t="shared" si="48"/>
        <v>99.9993312154877</v>
      </c>
    </row>
    <row r="756" spans="1:9" x14ac:dyDescent="0.2">
      <c r="A756" s="171" t="s">
        <v>569</v>
      </c>
      <c r="B756" s="160">
        <v>16000000</v>
      </c>
      <c r="C756" s="160">
        <v>15144216</v>
      </c>
      <c r="D756" s="160">
        <v>15144216</v>
      </c>
      <c r="E756" s="160">
        <v>15144216</v>
      </c>
      <c r="F756" s="166">
        <f t="shared" si="49"/>
        <v>855784</v>
      </c>
      <c r="G756" s="167">
        <f t="shared" si="46"/>
        <v>94.651350000000008</v>
      </c>
      <c r="H756" s="167">
        <f t="shared" si="47"/>
        <v>94.651350000000008</v>
      </c>
      <c r="I756" s="167">
        <f t="shared" si="48"/>
        <v>94.651350000000008</v>
      </c>
    </row>
    <row r="757" spans="1:9" x14ac:dyDescent="0.2">
      <c r="A757" s="171" t="s">
        <v>1394</v>
      </c>
      <c r="B757" s="160">
        <v>205948519000</v>
      </c>
      <c r="C757" s="160">
        <v>205948519000</v>
      </c>
      <c r="D757" s="160">
        <v>0</v>
      </c>
      <c r="E757" s="160">
        <v>0</v>
      </c>
      <c r="F757" s="166">
        <f t="shared" si="49"/>
        <v>0</v>
      </c>
      <c r="G757" s="167">
        <f t="shared" si="46"/>
        <v>100</v>
      </c>
      <c r="H757" s="167">
        <f t="shared" si="47"/>
        <v>0</v>
      </c>
      <c r="I757" s="167">
        <f t="shared" si="48"/>
        <v>0</v>
      </c>
    </row>
    <row r="758" spans="1:9" x14ac:dyDescent="0.2">
      <c r="A758" s="170" t="s">
        <v>154</v>
      </c>
      <c r="B758" s="161">
        <v>18563374000</v>
      </c>
      <c r="C758" s="161">
        <v>18237733420</v>
      </c>
      <c r="D758" s="161">
        <v>18237733420</v>
      </c>
      <c r="E758" s="161">
        <v>18237733420</v>
      </c>
      <c r="F758" s="173">
        <f t="shared" si="49"/>
        <v>325640580</v>
      </c>
      <c r="G758" s="163">
        <f t="shared" si="46"/>
        <v>98.245789908666396</v>
      </c>
      <c r="H758" s="163">
        <f t="shared" si="47"/>
        <v>98.245789908666396</v>
      </c>
      <c r="I758" s="163">
        <f t="shared" si="48"/>
        <v>98.245789908666396</v>
      </c>
    </row>
    <row r="759" spans="1:9" x14ac:dyDescent="0.2">
      <c r="A759" s="171" t="s">
        <v>127</v>
      </c>
      <c r="B759" s="160">
        <v>16468357000</v>
      </c>
      <c r="C759" s="160">
        <v>16457445100</v>
      </c>
      <c r="D759" s="160">
        <v>16457445100</v>
      </c>
      <c r="E759" s="160">
        <v>16457445100</v>
      </c>
      <c r="F759" s="166">
        <f t="shared" si="49"/>
        <v>10911900</v>
      </c>
      <c r="G759" s="167">
        <f t="shared" si="46"/>
        <v>99.93374020249864</v>
      </c>
      <c r="H759" s="167">
        <f t="shared" si="47"/>
        <v>99.93374020249864</v>
      </c>
      <c r="I759" s="167">
        <f t="shared" si="48"/>
        <v>99.93374020249864</v>
      </c>
    </row>
    <row r="760" spans="1:9" x14ac:dyDescent="0.2">
      <c r="A760" s="171" t="s">
        <v>129</v>
      </c>
      <c r="B760" s="160">
        <v>2095017000</v>
      </c>
      <c r="C760" s="160">
        <v>1780288320</v>
      </c>
      <c r="D760" s="160">
        <v>1780288320</v>
      </c>
      <c r="E760" s="160">
        <v>1780288320</v>
      </c>
      <c r="F760" s="166">
        <f t="shared" si="49"/>
        <v>314728680</v>
      </c>
      <c r="G760" s="167">
        <f t="shared" si="46"/>
        <v>84.977273215444072</v>
      </c>
      <c r="H760" s="167">
        <f t="shared" si="47"/>
        <v>84.977273215444072</v>
      </c>
      <c r="I760" s="167">
        <f t="shared" si="48"/>
        <v>84.977273215444072</v>
      </c>
    </row>
    <row r="761" spans="1:9" x14ac:dyDescent="0.2">
      <c r="A761" s="172" t="s">
        <v>153</v>
      </c>
      <c r="B761" s="161">
        <v>163022519708</v>
      </c>
      <c r="C761" s="161">
        <v>160608108378.21002</v>
      </c>
      <c r="D761" s="161">
        <v>28130885677.209995</v>
      </c>
      <c r="E761" s="161">
        <v>28130885677.209995</v>
      </c>
      <c r="F761" s="173">
        <f t="shared" si="49"/>
        <v>2414411329.789978</v>
      </c>
      <c r="G761" s="163">
        <f t="shared" si="46"/>
        <v>98.518970670975648</v>
      </c>
      <c r="H761" s="163">
        <f t="shared" si="47"/>
        <v>17.255828046086524</v>
      </c>
      <c r="I761" s="163">
        <f t="shared" si="48"/>
        <v>17.255828046086524</v>
      </c>
    </row>
    <row r="762" spans="1:9" x14ac:dyDescent="0.2">
      <c r="A762" s="170" t="s">
        <v>34</v>
      </c>
      <c r="B762" s="161">
        <v>163022519708</v>
      </c>
      <c r="C762" s="161">
        <v>160608108378.21002</v>
      </c>
      <c r="D762" s="161">
        <v>28130885677.209995</v>
      </c>
      <c r="E762" s="161">
        <v>28130885677.209995</v>
      </c>
      <c r="F762" s="173">
        <f t="shared" si="49"/>
        <v>2414411329.789978</v>
      </c>
      <c r="G762" s="163">
        <f t="shared" si="46"/>
        <v>98.518970670975648</v>
      </c>
      <c r="H762" s="163">
        <f t="shared" si="47"/>
        <v>17.255828046086524</v>
      </c>
      <c r="I762" s="163">
        <f t="shared" si="48"/>
        <v>17.255828046086524</v>
      </c>
    </row>
    <row r="763" spans="1:9" x14ac:dyDescent="0.2">
      <c r="A763" s="171" t="s">
        <v>1395</v>
      </c>
      <c r="B763" s="160">
        <v>15500965880</v>
      </c>
      <c r="C763" s="160">
        <v>15214616161.51</v>
      </c>
      <c r="D763" s="160">
        <v>7420476074.5100002</v>
      </c>
      <c r="E763" s="160">
        <v>7420476074.5100002</v>
      </c>
      <c r="F763" s="166">
        <f t="shared" si="49"/>
        <v>286349718.48999977</v>
      </c>
      <c r="G763" s="167">
        <f t="shared" si="46"/>
        <v>98.152697575707464</v>
      </c>
      <c r="H763" s="167">
        <f t="shared" si="47"/>
        <v>47.871056113246539</v>
      </c>
      <c r="I763" s="167">
        <f t="shared" si="48"/>
        <v>47.871056113246539</v>
      </c>
    </row>
    <row r="764" spans="1:9" x14ac:dyDescent="0.2">
      <c r="A764" s="171" t="s">
        <v>1396</v>
      </c>
      <c r="B764" s="160">
        <v>17970000000</v>
      </c>
      <c r="C764" s="160">
        <v>17666996907.150002</v>
      </c>
      <c r="D764" s="160">
        <v>693116447.14999998</v>
      </c>
      <c r="E764" s="160">
        <v>693116447.14999998</v>
      </c>
      <c r="F764" s="166">
        <f t="shared" si="49"/>
        <v>303003092.84999847</v>
      </c>
      <c r="G764" s="167">
        <f t="shared" si="46"/>
        <v>98.313839216193671</v>
      </c>
      <c r="H764" s="167">
        <f t="shared" si="47"/>
        <v>3.8570753875904287</v>
      </c>
      <c r="I764" s="167">
        <f t="shared" si="48"/>
        <v>3.8570753875904287</v>
      </c>
    </row>
    <row r="765" spans="1:9" ht="11.25" customHeight="1" x14ac:dyDescent="0.2">
      <c r="A765" s="171" t="s">
        <v>1397</v>
      </c>
      <c r="B765" s="160">
        <v>11068950074</v>
      </c>
      <c r="C765" s="160">
        <v>10782907209.959999</v>
      </c>
      <c r="D765" s="160">
        <v>1664457047.96</v>
      </c>
      <c r="E765" s="160">
        <v>1664457047.96</v>
      </c>
      <c r="F765" s="166">
        <f t="shared" si="49"/>
        <v>286042864.04000092</v>
      </c>
      <c r="G765" s="167">
        <f t="shared" si="46"/>
        <v>97.415808526303778</v>
      </c>
      <c r="H765" s="167">
        <f t="shared" si="47"/>
        <v>15.037171880191824</v>
      </c>
      <c r="I765" s="167">
        <f t="shared" si="48"/>
        <v>15.037171880191824</v>
      </c>
    </row>
    <row r="766" spans="1:9" x14ac:dyDescent="0.2">
      <c r="A766" s="171" t="s">
        <v>1398</v>
      </c>
      <c r="B766" s="160">
        <v>1305703159</v>
      </c>
      <c r="C766" s="160">
        <v>1159267315.0999999</v>
      </c>
      <c r="D766" s="160">
        <v>859267315.10000002</v>
      </c>
      <c r="E766" s="160">
        <v>859267315.10000002</v>
      </c>
      <c r="F766" s="166">
        <f t="shared" si="49"/>
        <v>146435843.9000001</v>
      </c>
      <c r="G766" s="167">
        <f t="shared" si="46"/>
        <v>88.784905444193683</v>
      </c>
      <c r="H766" s="167">
        <f t="shared" si="47"/>
        <v>65.808779673788024</v>
      </c>
      <c r="I766" s="167">
        <f t="shared" si="48"/>
        <v>65.808779673788024</v>
      </c>
    </row>
    <row r="767" spans="1:9" x14ac:dyDescent="0.2">
      <c r="A767" s="171" t="s">
        <v>1399</v>
      </c>
      <c r="B767" s="160">
        <v>52124780536</v>
      </c>
      <c r="C767" s="160">
        <v>51612418923.190002</v>
      </c>
      <c r="D767" s="160">
        <v>5620345158.1899996</v>
      </c>
      <c r="E767" s="160">
        <v>5620345158.1899996</v>
      </c>
      <c r="F767" s="166">
        <f t="shared" si="49"/>
        <v>512361612.80999756</v>
      </c>
      <c r="G767" s="167">
        <f t="shared" si="46"/>
        <v>99.017047923192436</v>
      </c>
      <c r="H767" s="167">
        <f t="shared" si="47"/>
        <v>10.782482152242935</v>
      </c>
      <c r="I767" s="167">
        <f t="shared" si="48"/>
        <v>10.782482152242935</v>
      </c>
    </row>
    <row r="768" spans="1:9" x14ac:dyDescent="0.2">
      <c r="A768" s="171" t="s">
        <v>1400</v>
      </c>
      <c r="B768" s="160">
        <v>55250302042</v>
      </c>
      <c r="C768" s="160">
        <v>55008894058.349998</v>
      </c>
      <c r="D768" s="160">
        <v>3352552304.3499999</v>
      </c>
      <c r="E768" s="160">
        <v>3352552304.3499999</v>
      </c>
      <c r="F768" s="166">
        <f t="shared" si="49"/>
        <v>241407983.65000153</v>
      </c>
      <c r="G768" s="167">
        <f t="shared" si="46"/>
        <v>99.563064861678967</v>
      </c>
      <c r="H768" s="167">
        <f t="shared" si="47"/>
        <v>6.0679347993454726</v>
      </c>
      <c r="I768" s="167">
        <f t="shared" si="48"/>
        <v>6.0679347993454726</v>
      </c>
    </row>
    <row r="769" spans="1:9" x14ac:dyDescent="0.2">
      <c r="A769" s="171" t="s">
        <v>1401</v>
      </c>
      <c r="B769" s="160">
        <v>2540584376</v>
      </c>
      <c r="C769" s="160">
        <v>2452714457.2800002</v>
      </c>
      <c r="D769" s="160">
        <v>2452714457.2800002</v>
      </c>
      <c r="E769" s="160">
        <v>2452714457.2800002</v>
      </c>
      <c r="F769" s="166">
        <f t="shared" si="49"/>
        <v>87869918.71999979</v>
      </c>
      <c r="G769" s="167">
        <f t="shared" si="46"/>
        <v>96.541350110231491</v>
      </c>
      <c r="H769" s="167">
        <f t="shared" si="47"/>
        <v>96.541350110231491</v>
      </c>
      <c r="I769" s="167">
        <f t="shared" si="48"/>
        <v>96.541350110231491</v>
      </c>
    </row>
    <row r="770" spans="1:9" x14ac:dyDescent="0.2">
      <c r="A770" s="171" t="s">
        <v>1402</v>
      </c>
      <c r="B770" s="160">
        <v>128387531</v>
      </c>
      <c r="C770" s="160">
        <v>91423745</v>
      </c>
      <c r="D770" s="160">
        <v>91423745</v>
      </c>
      <c r="E770" s="160">
        <v>91423745</v>
      </c>
      <c r="F770" s="166">
        <f t="shared" si="49"/>
        <v>36963786</v>
      </c>
      <c r="G770" s="167">
        <f t="shared" si="46"/>
        <v>71.209208782120754</v>
      </c>
      <c r="H770" s="167">
        <f t="shared" si="47"/>
        <v>71.209208782120754</v>
      </c>
      <c r="I770" s="167">
        <f t="shared" si="48"/>
        <v>71.209208782120754</v>
      </c>
    </row>
    <row r="771" spans="1:9" x14ac:dyDescent="0.2">
      <c r="A771" s="171" t="s">
        <v>1403</v>
      </c>
      <c r="B771" s="160">
        <v>3671388626</v>
      </c>
      <c r="C771" s="160">
        <v>3611191513.0500002</v>
      </c>
      <c r="D771" s="160">
        <v>3340724737.0500002</v>
      </c>
      <c r="E771" s="160">
        <v>3340724737.0500002</v>
      </c>
      <c r="F771" s="166">
        <f t="shared" si="49"/>
        <v>60197112.949999809</v>
      </c>
      <c r="G771" s="167">
        <f t="shared" si="46"/>
        <v>98.360372080370453</v>
      </c>
      <c r="H771" s="167">
        <f t="shared" si="47"/>
        <v>90.993492581844706</v>
      </c>
      <c r="I771" s="167">
        <f t="shared" si="48"/>
        <v>90.993492581844706</v>
      </c>
    </row>
    <row r="772" spans="1:9" x14ac:dyDescent="0.2">
      <c r="A772" s="171" t="s">
        <v>1404</v>
      </c>
      <c r="B772" s="160">
        <v>2879089884</v>
      </c>
      <c r="C772" s="160">
        <v>2560508029.9099998</v>
      </c>
      <c r="D772" s="160">
        <v>2188638332.9099998</v>
      </c>
      <c r="E772" s="160">
        <v>2188638332.9099998</v>
      </c>
      <c r="F772" s="166">
        <f t="shared" si="49"/>
        <v>318581854.09000015</v>
      </c>
      <c r="G772" s="167">
        <f t="shared" si="46"/>
        <v>88.934633272116344</v>
      </c>
      <c r="H772" s="167">
        <f t="shared" si="47"/>
        <v>76.018409326952423</v>
      </c>
      <c r="I772" s="167">
        <f t="shared" si="48"/>
        <v>76.018409326952423</v>
      </c>
    </row>
    <row r="773" spans="1:9" x14ac:dyDescent="0.2">
      <c r="A773" s="171" t="s">
        <v>1405</v>
      </c>
      <c r="B773" s="160">
        <v>240000000</v>
      </c>
      <c r="C773" s="160">
        <v>239735225.03999999</v>
      </c>
      <c r="D773" s="160">
        <v>239735225.03999999</v>
      </c>
      <c r="E773" s="160">
        <v>239735225.03999999</v>
      </c>
      <c r="F773" s="166">
        <f t="shared" si="49"/>
        <v>264774.96000000834</v>
      </c>
      <c r="G773" s="167">
        <f t="shared" si="46"/>
        <v>99.8896771</v>
      </c>
      <c r="H773" s="167">
        <f t="shared" si="47"/>
        <v>99.8896771</v>
      </c>
      <c r="I773" s="167">
        <f t="shared" si="48"/>
        <v>99.8896771</v>
      </c>
    </row>
    <row r="774" spans="1:9" x14ac:dyDescent="0.2">
      <c r="A774" s="171" t="s">
        <v>1419</v>
      </c>
      <c r="B774" s="160">
        <v>342367600</v>
      </c>
      <c r="C774" s="160">
        <v>207434832.66999999</v>
      </c>
      <c r="D774" s="160">
        <v>207434832.66999999</v>
      </c>
      <c r="E774" s="160">
        <v>207434832.66999999</v>
      </c>
      <c r="F774" s="166">
        <f t="shared" si="49"/>
        <v>134932767.33000001</v>
      </c>
      <c r="G774" s="167">
        <f t="shared" ref="G774:G837" si="50">IFERROR(IF(C774&gt;0,+C774/B774*100,0),0)</f>
        <v>60.58833624151351</v>
      </c>
      <c r="H774" s="167">
        <f t="shared" ref="H774:H837" si="51">IFERROR(IF(D774&gt;0,+D774/B774*100,0),0)</f>
        <v>60.58833624151351</v>
      </c>
      <c r="I774" s="167">
        <f t="shared" ref="I774:I837" si="52">IFERROR(IF(E774&gt;0,+E774/B774*100,0),0)</f>
        <v>60.58833624151351</v>
      </c>
    </row>
    <row r="775" spans="1:9" x14ac:dyDescent="0.2">
      <c r="A775" s="172" t="s">
        <v>62</v>
      </c>
      <c r="B775" s="161">
        <v>36549439000</v>
      </c>
      <c r="C775" s="161">
        <v>31435741975.379997</v>
      </c>
      <c r="D775" s="161">
        <v>31242165260.480003</v>
      </c>
      <c r="E775" s="161">
        <v>31237643133.480003</v>
      </c>
      <c r="F775" s="173">
        <f t="shared" si="49"/>
        <v>5113697024.6200027</v>
      </c>
      <c r="G775" s="163">
        <f t="shared" si="50"/>
        <v>86.008822120033074</v>
      </c>
      <c r="H775" s="163">
        <f t="shared" si="51"/>
        <v>85.47919233583859</v>
      </c>
      <c r="I775" s="163">
        <f t="shared" si="52"/>
        <v>85.466819705440628</v>
      </c>
    </row>
    <row r="776" spans="1:9" x14ac:dyDescent="0.2">
      <c r="A776" s="174" t="s">
        <v>152</v>
      </c>
      <c r="B776" s="161">
        <v>24683451000</v>
      </c>
      <c r="C776" s="161">
        <v>20546333423.369999</v>
      </c>
      <c r="D776" s="161">
        <v>20384741927.040001</v>
      </c>
      <c r="E776" s="161">
        <v>20380219800.040001</v>
      </c>
      <c r="F776" s="173">
        <f t="shared" si="49"/>
        <v>4137117576.6300011</v>
      </c>
      <c r="G776" s="163">
        <f t="shared" si="50"/>
        <v>83.239306462333801</v>
      </c>
      <c r="H776" s="163">
        <f t="shared" si="51"/>
        <v>82.584651259015601</v>
      </c>
      <c r="I776" s="163">
        <f t="shared" si="52"/>
        <v>82.56633077781548</v>
      </c>
    </row>
    <row r="777" spans="1:9" x14ac:dyDescent="0.2">
      <c r="A777" s="170" t="s">
        <v>95</v>
      </c>
      <c r="B777" s="161">
        <v>18402889000</v>
      </c>
      <c r="C777" s="161">
        <v>15909562881.83</v>
      </c>
      <c r="D777" s="161">
        <v>15909562881.83</v>
      </c>
      <c r="E777" s="161">
        <v>15905040754.83</v>
      </c>
      <c r="F777" s="173">
        <f t="shared" si="49"/>
        <v>2493326118.1700001</v>
      </c>
      <c r="G777" s="163">
        <f t="shared" si="50"/>
        <v>86.451441846060149</v>
      </c>
      <c r="H777" s="163">
        <f t="shared" si="51"/>
        <v>86.451441846060149</v>
      </c>
      <c r="I777" s="163">
        <f t="shared" si="52"/>
        <v>86.426868927101609</v>
      </c>
    </row>
    <row r="778" spans="1:9" x14ac:dyDescent="0.2">
      <c r="A778" s="171" t="s">
        <v>119</v>
      </c>
      <c r="B778" s="160">
        <v>11805764000</v>
      </c>
      <c r="C778" s="160">
        <v>10705869895</v>
      </c>
      <c r="D778" s="160">
        <v>10705869895</v>
      </c>
      <c r="E778" s="160">
        <v>10701347768</v>
      </c>
      <c r="F778" s="166">
        <f t="shared" si="49"/>
        <v>1099894105</v>
      </c>
      <c r="G778" s="167">
        <f t="shared" si="50"/>
        <v>90.683414432136715</v>
      </c>
      <c r="H778" s="167">
        <f t="shared" si="51"/>
        <v>90.683414432136715</v>
      </c>
      <c r="I778" s="167">
        <f t="shared" si="52"/>
        <v>90.6451100326925</v>
      </c>
    </row>
    <row r="779" spans="1:9" x14ac:dyDescent="0.2">
      <c r="A779" s="171" t="s">
        <v>120</v>
      </c>
      <c r="B779" s="160">
        <v>4072511000</v>
      </c>
      <c r="C779" s="160">
        <v>3846565340.8299999</v>
      </c>
      <c r="D779" s="160">
        <v>3846565340.8299999</v>
      </c>
      <c r="E779" s="160">
        <v>3846565340.8299999</v>
      </c>
      <c r="F779" s="166">
        <f t="shared" si="49"/>
        <v>225945659.17000008</v>
      </c>
      <c r="G779" s="167">
        <f t="shared" si="50"/>
        <v>94.451932501348679</v>
      </c>
      <c r="H779" s="167">
        <f t="shared" si="51"/>
        <v>94.451932501348679</v>
      </c>
      <c r="I779" s="167">
        <f t="shared" si="52"/>
        <v>94.451932501348679</v>
      </c>
    </row>
    <row r="780" spans="1:9" x14ac:dyDescent="0.2">
      <c r="A780" s="171" t="s">
        <v>121</v>
      </c>
      <c r="B780" s="160">
        <v>1397587000</v>
      </c>
      <c r="C780" s="160">
        <v>1357127646</v>
      </c>
      <c r="D780" s="160">
        <v>1357127646</v>
      </c>
      <c r="E780" s="160">
        <v>1357127646</v>
      </c>
      <c r="F780" s="166">
        <f t="shared" si="49"/>
        <v>40459354</v>
      </c>
      <c r="G780" s="167">
        <f t="shared" si="50"/>
        <v>97.105056500954859</v>
      </c>
      <c r="H780" s="167">
        <f t="shared" si="51"/>
        <v>97.105056500954859</v>
      </c>
      <c r="I780" s="167">
        <f t="shared" si="52"/>
        <v>97.105056500954859</v>
      </c>
    </row>
    <row r="781" spans="1:9" x14ac:dyDescent="0.2">
      <c r="A781" s="171" t="s">
        <v>138</v>
      </c>
      <c r="B781" s="160">
        <v>1127027000</v>
      </c>
      <c r="C781" s="160">
        <v>0</v>
      </c>
      <c r="D781" s="160">
        <v>0</v>
      </c>
      <c r="E781" s="160">
        <v>0</v>
      </c>
      <c r="F781" s="166">
        <f t="shared" si="49"/>
        <v>1127027000</v>
      </c>
      <c r="G781" s="167">
        <f t="shared" si="50"/>
        <v>0</v>
      </c>
      <c r="H781" s="167">
        <f t="shared" si="51"/>
        <v>0</v>
      </c>
      <c r="I781" s="167">
        <f t="shared" si="52"/>
        <v>0</v>
      </c>
    </row>
    <row r="782" spans="1:9" x14ac:dyDescent="0.2">
      <c r="A782" s="170" t="s">
        <v>401</v>
      </c>
      <c r="B782" s="161">
        <v>5030130477</v>
      </c>
      <c r="C782" s="161">
        <v>4587764205.54</v>
      </c>
      <c r="D782" s="161">
        <v>4426172709.21</v>
      </c>
      <c r="E782" s="161">
        <v>4426172709.21</v>
      </c>
      <c r="F782" s="173">
        <f t="shared" si="49"/>
        <v>442366271.46000004</v>
      </c>
      <c r="G782" s="163">
        <f t="shared" si="50"/>
        <v>91.205670042105353</v>
      </c>
      <c r="H782" s="163">
        <f t="shared" si="51"/>
        <v>87.99319877383769</v>
      </c>
      <c r="I782" s="163">
        <f t="shared" si="52"/>
        <v>87.99319877383769</v>
      </c>
    </row>
    <row r="783" spans="1:9" x14ac:dyDescent="0.2">
      <c r="A783" s="171" t="s">
        <v>567</v>
      </c>
      <c r="B783" s="160">
        <v>5030130477</v>
      </c>
      <c r="C783" s="160">
        <v>4587764205.54</v>
      </c>
      <c r="D783" s="160">
        <v>4426172709.21</v>
      </c>
      <c r="E783" s="160">
        <v>4426172709.21</v>
      </c>
      <c r="F783" s="166">
        <f t="shared" si="49"/>
        <v>442366271.46000004</v>
      </c>
      <c r="G783" s="167">
        <f t="shared" si="50"/>
        <v>91.205670042105353</v>
      </c>
      <c r="H783" s="167">
        <f t="shared" si="51"/>
        <v>87.99319877383769</v>
      </c>
      <c r="I783" s="167">
        <f t="shared" si="52"/>
        <v>87.99319877383769</v>
      </c>
    </row>
    <row r="784" spans="1:9" x14ac:dyDescent="0.2">
      <c r="A784" s="170" t="s">
        <v>96</v>
      </c>
      <c r="B784" s="161">
        <v>1245789523</v>
      </c>
      <c r="C784" s="161">
        <v>49006336</v>
      </c>
      <c r="D784" s="161">
        <v>49006336</v>
      </c>
      <c r="E784" s="161">
        <v>49006336</v>
      </c>
      <c r="F784" s="173">
        <f t="shared" si="49"/>
        <v>1196783187</v>
      </c>
      <c r="G784" s="163">
        <f t="shared" si="50"/>
        <v>3.9337572756260855</v>
      </c>
      <c r="H784" s="163">
        <f t="shared" si="51"/>
        <v>3.9337572756260855</v>
      </c>
      <c r="I784" s="163">
        <f t="shared" si="52"/>
        <v>3.9337572756260855</v>
      </c>
    </row>
    <row r="785" spans="1:9" x14ac:dyDescent="0.2">
      <c r="A785" s="171" t="s">
        <v>139</v>
      </c>
      <c r="B785" s="160">
        <v>1180689523</v>
      </c>
      <c r="C785" s="160">
        <v>0</v>
      </c>
      <c r="D785" s="160">
        <v>0</v>
      </c>
      <c r="E785" s="160">
        <v>0</v>
      </c>
      <c r="F785" s="166">
        <f t="shared" si="49"/>
        <v>1180689523</v>
      </c>
      <c r="G785" s="167">
        <f t="shared" si="50"/>
        <v>0</v>
      </c>
      <c r="H785" s="167">
        <f t="shared" si="51"/>
        <v>0</v>
      </c>
      <c r="I785" s="167">
        <f t="shared" si="52"/>
        <v>0</v>
      </c>
    </row>
    <row r="786" spans="1:9" x14ac:dyDescent="0.2">
      <c r="A786" s="171" t="s">
        <v>124</v>
      </c>
      <c r="B786" s="160">
        <v>65100000</v>
      </c>
      <c r="C786" s="160">
        <v>49006336</v>
      </c>
      <c r="D786" s="160">
        <v>49006336</v>
      </c>
      <c r="E786" s="160">
        <v>49006336</v>
      </c>
      <c r="F786" s="166">
        <f t="shared" si="49"/>
        <v>16093664</v>
      </c>
      <c r="G786" s="167">
        <f t="shared" si="50"/>
        <v>75.278549923195087</v>
      </c>
      <c r="H786" s="167">
        <f t="shared" si="51"/>
        <v>75.278549923195087</v>
      </c>
      <c r="I786" s="167">
        <f t="shared" si="52"/>
        <v>75.278549923195087</v>
      </c>
    </row>
    <row r="787" spans="1:9" x14ac:dyDescent="0.2">
      <c r="A787" s="170" t="s">
        <v>154</v>
      </c>
      <c r="B787" s="161">
        <v>4642000</v>
      </c>
      <c r="C787" s="161">
        <v>0</v>
      </c>
      <c r="D787" s="161">
        <v>0</v>
      </c>
      <c r="E787" s="161">
        <v>0</v>
      </c>
      <c r="F787" s="173">
        <f t="shared" si="49"/>
        <v>4642000</v>
      </c>
      <c r="G787" s="163">
        <f t="shared" si="50"/>
        <v>0</v>
      </c>
      <c r="H787" s="163">
        <f t="shared" si="51"/>
        <v>0</v>
      </c>
      <c r="I787" s="163">
        <f t="shared" si="52"/>
        <v>0</v>
      </c>
    </row>
    <row r="788" spans="1:9" x14ac:dyDescent="0.2">
      <c r="A788" s="171" t="s">
        <v>127</v>
      </c>
      <c r="B788" s="160">
        <v>4642000</v>
      </c>
      <c r="C788" s="160">
        <v>0</v>
      </c>
      <c r="D788" s="160">
        <v>0</v>
      </c>
      <c r="E788" s="160">
        <v>0</v>
      </c>
      <c r="F788" s="166">
        <f t="shared" si="49"/>
        <v>4642000</v>
      </c>
      <c r="G788" s="167">
        <f t="shared" si="50"/>
        <v>0</v>
      </c>
      <c r="H788" s="167">
        <f t="shared" si="51"/>
        <v>0</v>
      </c>
      <c r="I788" s="167">
        <f t="shared" si="52"/>
        <v>0</v>
      </c>
    </row>
    <row r="789" spans="1:9" x14ac:dyDescent="0.2">
      <c r="A789" s="172" t="s">
        <v>153</v>
      </c>
      <c r="B789" s="161">
        <v>11865988000</v>
      </c>
      <c r="C789" s="161">
        <v>10889408552.01</v>
      </c>
      <c r="D789" s="161">
        <v>10857423333.440001</v>
      </c>
      <c r="E789" s="161">
        <v>10857423333.440001</v>
      </c>
      <c r="F789" s="173">
        <f t="shared" si="49"/>
        <v>976579447.98999977</v>
      </c>
      <c r="G789" s="163">
        <f t="shared" si="50"/>
        <v>91.769927224012022</v>
      </c>
      <c r="H789" s="163">
        <f t="shared" si="51"/>
        <v>91.500373449223119</v>
      </c>
      <c r="I789" s="163">
        <f t="shared" si="52"/>
        <v>91.500373449223119</v>
      </c>
    </row>
    <row r="790" spans="1:9" x14ac:dyDescent="0.2">
      <c r="A790" s="170" t="s">
        <v>34</v>
      </c>
      <c r="B790" s="161">
        <v>11865988000</v>
      </c>
      <c r="C790" s="161">
        <v>10889408552.01</v>
      </c>
      <c r="D790" s="161">
        <v>10857423333.440001</v>
      </c>
      <c r="E790" s="161">
        <v>10857423333.440001</v>
      </c>
      <c r="F790" s="173">
        <f t="shared" si="49"/>
        <v>976579447.98999977</v>
      </c>
      <c r="G790" s="163">
        <f t="shared" si="50"/>
        <v>91.769927224012022</v>
      </c>
      <c r="H790" s="163">
        <f t="shared" si="51"/>
        <v>91.500373449223119</v>
      </c>
      <c r="I790" s="163">
        <f t="shared" si="52"/>
        <v>91.500373449223119</v>
      </c>
    </row>
    <row r="791" spans="1:9" x14ac:dyDescent="0.2">
      <c r="A791" s="171" t="s">
        <v>1406</v>
      </c>
      <c r="B791" s="160">
        <v>11865988000</v>
      </c>
      <c r="C791" s="160">
        <v>10889408552.01</v>
      </c>
      <c r="D791" s="160">
        <v>10857423333.440001</v>
      </c>
      <c r="E791" s="160">
        <v>10857423333.440001</v>
      </c>
      <c r="F791" s="166">
        <f t="shared" si="49"/>
        <v>976579447.98999977</v>
      </c>
      <c r="G791" s="167">
        <f t="shared" si="50"/>
        <v>91.769927224012022</v>
      </c>
      <c r="H791" s="167">
        <f t="shared" si="51"/>
        <v>91.500373449223119</v>
      </c>
      <c r="I791" s="167">
        <f t="shared" si="52"/>
        <v>91.500373449223119</v>
      </c>
    </row>
    <row r="792" spans="1:9" x14ac:dyDescent="0.2">
      <c r="A792" s="172" t="s">
        <v>63</v>
      </c>
      <c r="B792" s="161">
        <v>199768554632</v>
      </c>
      <c r="C792" s="161">
        <v>193010384096.15005</v>
      </c>
      <c r="D792" s="161">
        <v>189892349623.84003</v>
      </c>
      <c r="E792" s="161">
        <v>174672930625.04004</v>
      </c>
      <c r="F792" s="173">
        <f t="shared" si="49"/>
        <v>6758170535.8499451</v>
      </c>
      <c r="G792" s="163">
        <f t="shared" si="50"/>
        <v>96.616999833482609</v>
      </c>
      <c r="H792" s="163">
        <f t="shared" si="51"/>
        <v>95.056176370523758</v>
      </c>
      <c r="I792" s="163">
        <f t="shared" si="52"/>
        <v>87.437650508515006</v>
      </c>
    </row>
    <row r="793" spans="1:9" x14ac:dyDescent="0.2">
      <c r="A793" s="174" t="s">
        <v>152</v>
      </c>
      <c r="B793" s="161">
        <v>167459097000</v>
      </c>
      <c r="C793" s="161">
        <v>161686307395.05005</v>
      </c>
      <c r="D793" s="161">
        <v>159788120156.60004</v>
      </c>
      <c r="E793" s="161">
        <v>158188315276.23004</v>
      </c>
      <c r="F793" s="173">
        <f t="shared" si="49"/>
        <v>5772789604.9499512</v>
      </c>
      <c r="G793" s="163">
        <f t="shared" si="50"/>
        <v>96.55271662849708</v>
      </c>
      <c r="H793" s="163">
        <f t="shared" si="51"/>
        <v>95.419193713077306</v>
      </c>
      <c r="I793" s="163">
        <f t="shared" si="52"/>
        <v>94.463853030468712</v>
      </c>
    </row>
    <row r="794" spans="1:9" x14ac:dyDescent="0.2">
      <c r="A794" s="170" t="s">
        <v>95</v>
      </c>
      <c r="B794" s="161">
        <v>119793814500</v>
      </c>
      <c r="C794" s="161">
        <v>117333758239.74001</v>
      </c>
      <c r="D794" s="161">
        <v>117333758239.74001</v>
      </c>
      <c r="E794" s="161">
        <v>117324298729.74001</v>
      </c>
      <c r="F794" s="173">
        <f t="shared" si="49"/>
        <v>2460056260.2599945</v>
      </c>
      <c r="G794" s="163">
        <f t="shared" si="50"/>
        <v>97.946424637592628</v>
      </c>
      <c r="H794" s="163">
        <f t="shared" si="51"/>
        <v>97.946424637592628</v>
      </c>
      <c r="I794" s="163">
        <f t="shared" si="52"/>
        <v>97.938528144739905</v>
      </c>
    </row>
    <row r="795" spans="1:9" x14ac:dyDescent="0.2">
      <c r="A795" s="171" t="s">
        <v>119</v>
      </c>
      <c r="B795" s="160">
        <v>71804878229</v>
      </c>
      <c r="C795" s="160">
        <v>70454623400.740005</v>
      </c>
      <c r="D795" s="160">
        <v>70454623400.740005</v>
      </c>
      <c r="E795" s="160">
        <v>70445163890.740005</v>
      </c>
      <c r="F795" s="166">
        <f t="shared" si="49"/>
        <v>1350254828.2599945</v>
      </c>
      <c r="G795" s="167">
        <f t="shared" si="50"/>
        <v>98.119550006123873</v>
      </c>
      <c r="H795" s="167">
        <f t="shared" si="51"/>
        <v>98.119550006123873</v>
      </c>
      <c r="I795" s="167">
        <f t="shared" si="52"/>
        <v>98.106376096170521</v>
      </c>
    </row>
    <row r="796" spans="1:9" x14ac:dyDescent="0.2">
      <c r="A796" s="171" t="s">
        <v>120</v>
      </c>
      <c r="B796" s="160">
        <v>27160456081</v>
      </c>
      <c r="C796" s="160">
        <v>26755556423</v>
      </c>
      <c r="D796" s="160">
        <v>26755556423</v>
      </c>
      <c r="E796" s="160">
        <v>26755556423</v>
      </c>
      <c r="F796" s="166">
        <f t="shared" si="49"/>
        <v>404899658</v>
      </c>
      <c r="G796" s="167">
        <f t="shared" si="50"/>
        <v>98.509231005574875</v>
      </c>
      <c r="H796" s="167">
        <f t="shared" si="51"/>
        <v>98.509231005574875</v>
      </c>
      <c r="I796" s="167">
        <f t="shared" si="52"/>
        <v>98.509231005574875</v>
      </c>
    </row>
    <row r="797" spans="1:9" x14ac:dyDescent="0.2">
      <c r="A797" s="171" t="s">
        <v>121</v>
      </c>
      <c r="B797" s="160">
        <v>20424619190</v>
      </c>
      <c r="C797" s="160">
        <v>19969898927</v>
      </c>
      <c r="D797" s="160">
        <v>19969898927</v>
      </c>
      <c r="E797" s="160">
        <v>19969898927</v>
      </c>
      <c r="F797" s="166">
        <f t="shared" si="49"/>
        <v>454720263</v>
      </c>
      <c r="G797" s="167">
        <f t="shared" si="50"/>
        <v>97.773665894233005</v>
      </c>
      <c r="H797" s="167">
        <f t="shared" si="51"/>
        <v>97.773665894233005</v>
      </c>
      <c r="I797" s="167">
        <f t="shared" si="52"/>
        <v>97.773665894233005</v>
      </c>
    </row>
    <row r="798" spans="1:9" x14ac:dyDescent="0.2">
      <c r="A798" s="171" t="s">
        <v>138</v>
      </c>
      <c r="B798" s="160">
        <v>122543000</v>
      </c>
      <c r="C798" s="160">
        <v>0</v>
      </c>
      <c r="D798" s="160">
        <v>0</v>
      </c>
      <c r="E798" s="160">
        <v>0</v>
      </c>
      <c r="F798" s="166">
        <f t="shared" si="49"/>
        <v>122543000</v>
      </c>
      <c r="G798" s="167">
        <f t="shared" si="50"/>
        <v>0</v>
      </c>
      <c r="H798" s="167">
        <f t="shared" si="51"/>
        <v>0</v>
      </c>
      <c r="I798" s="167">
        <f t="shared" si="52"/>
        <v>0</v>
      </c>
    </row>
    <row r="799" spans="1:9" x14ac:dyDescent="0.2">
      <c r="A799" s="171" t="s">
        <v>130</v>
      </c>
      <c r="B799" s="160">
        <v>145533000</v>
      </c>
      <c r="C799" s="160">
        <v>98673933</v>
      </c>
      <c r="D799" s="160">
        <v>98673933</v>
      </c>
      <c r="E799" s="160">
        <v>98673933</v>
      </c>
      <c r="F799" s="166">
        <f t="shared" si="49"/>
        <v>46859067</v>
      </c>
      <c r="G799" s="167">
        <f t="shared" si="50"/>
        <v>67.801758364082374</v>
      </c>
      <c r="H799" s="167">
        <f t="shared" si="51"/>
        <v>67.801758364082374</v>
      </c>
      <c r="I799" s="167">
        <f t="shared" si="52"/>
        <v>67.801758364082374</v>
      </c>
    </row>
    <row r="800" spans="1:9" x14ac:dyDescent="0.2">
      <c r="A800" s="171" t="s">
        <v>131</v>
      </c>
      <c r="B800" s="160">
        <v>75687000</v>
      </c>
      <c r="C800" s="160">
        <v>23140843</v>
      </c>
      <c r="D800" s="160">
        <v>23140843</v>
      </c>
      <c r="E800" s="160">
        <v>23140843</v>
      </c>
      <c r="F800" s="166">
        <f t="shared" si="49"/>
        <v>52546157</v>
      </c>
      <c r="G800" s="167">
        <f t="shared" si="50"/>
        <v>30.574395867189875</v>
      </c>
      <c r="H800" s="167">
        <f t="shared" si="51"/>
        <v>30.574395867189875</v>
      </c>
      <c r="I800" s="167">
        <f t="shared" si="52"/>
        <v>30.574395867189875</v>
      </c>
    </row>
    <row r="801" spans="1:9" x14ac:dyDescent="0.2">
      <c r="A801" s="171" t="s">
        <v>405</v>
      </c>
      <c r="B801" s="160">
        <v>60098000</v>
      </c>
      <c r="C801" s="160">
        <v>31864713</v>
      </c>
      <c r="D801" s="160">
        <v>31864713</v>
      </c>
      <c r="E801" s="160">
        <v>31864713</v>
      </c>
      <c r="F801" s="166">
        <f t="shared" si="49"/>
        <v>28233287</v>
      </c>
      <c r="G801" s="167">
        <f t="shared" si="50"/>
        <v>53.021253619088824</v>
      </c>
      <c r="H801" s="167">
        <f t="shared" si="51"/>
        <v>53.021253619088824</v>
      </c>
      <c r="I801" s="167">
        <f t="shared" si="52"/>
        <v>53.021253619088824</v>
      </c>
    </row>
    <row r="802" spans="1:9" x14ac:dyDescent="0.2">
      <c r="A802" s="170" t="s">
        <v>401</v>
      </c>
      <c r="B802" s="161">
        <v>17932167000</v>
      </c>
      <c r="C802" s="161">
        <v>16641399036.17</v>
      </c>
      <c r="D802" s="161">
        <v>16478688952.17</v>
      </c>
      <c r="E802" s="161">
        <v>15185780199.18</v>
      </c>
      <c r="F802" s="173">
        <f t="shared" si="49"/>
        <v>1290767963.8299999</v>
      </c>
      <c r="G802" s="163">
        <f t="shared" si="50"/>
        <v>92.801940982202552</v>
      </c>
      <c r="H802" s="163">
        <f t="shared" si="51"/>
        <v>91.89457666867591</v>
      </c>
      <c r="I802" s="163">
        <f t="shared" si="52"/>
        <v>84.684579388425291</v>
      </c>
    </row>
    <row r="803" spans="1:9" x14ac:dyDescent="0.2">
      <c r="A803" s="171" t="s">
        <v>567</v>
      </c>
      <c r="B803" s="160">
        <v>17932167000</v>
      </c>
      <c r="C803" s="160">
        <v>16641399036.17</v>
      </c>
      <c r="D803" s="160">
        <v>16478688952.17</v>
      </c>
      <c r="E803" s="160">
        <v>15185780199.18</v>
      </c>
      <c r="F803" s="166">
        <f t="shared" si="49"/>
        <v>1290767963.8299999</v>
      </c>
      <c r="G803" s="167">
        <f t="shared" si="50"/>
        <v>92.801940982202552</v>
      </c>
      <c r="H803" s="167">
        <f t="shared" si="51"/>
        <v>91.89457666867591</v>
      </c>
      <c r="I803" s="167">
        <f t="shared" si="52"/>
        <v>84.684579388425291</v>
      </c>
    </row>
    <row r="804" spans="1:9" x14ac:dyDescent="0.2">
      <c r="A804" s="170" t="s">
        <v>96</v>
      </c>
      <c r="B804" s="161">
        <v>25586616125</v>
      </c>
      <c r="C804" s="161">
        <v>23830277016.129997</v>
      </c>
      <c r="D804" s="161">
        <v>23107501081.68</v>
      </c>
      <c r="E804" s="161">
        <v>22815966364.299999</v>
      </c>
      <c r="F804" s="173">
        <f t="shared" si="49"/>
        <v>1756339108.8700027</v>
      </c>
      <c r="G804" s="163">
        <f t="shared" si="50"/>
        <v>93.135711653742561</v>
      </c>
      <c r="H804" s="163">
        <f t="shared" si="51"/>
        <v>90.310891322210736</v>
      </c>
      <c r="I804" s="163">
        <f t="shared" si="52"/>
        <v>89.171488143784387</v>
      </c>
    </row>
    <row r="805" spans="1:9" x14ac:dyDescent="0.2">
      <c r="A805" s="171" t="s">
        <v>305</v>
      </c>
      <c r="B805" s="160">
        <v>1259000000</v>
      </c>
      <c r="C805" s="160">
        <v>1236285543.25</v>
      </c>
      <c r="D805" s="160">
        <v>555513312.79999995</v>
      </c>
      <c r="E805" s="160">
        <v>555513312.79999995</v>
      </c>
      <c r="F805" s="166">
        <f t="shared" si="49"/>
        <v>22714456.75</v>
      </c>
      <c r="G805" s="167">
        <f t="shared" si="50"/>
        <v>98.195833459094516</v>
      </c>
      <c r="H805" s="167">
        <f t="shared" si="51"/>
        <v>44.123376711675924</v>
      </c>
      <c r="I805" s="167">
        <f t="shared" si="52"/>
        <v>44.123376711675924</v>
      </c>
    </row>
    <row r="806" spans="1:9" x14ac:dyDescent="0.2">
      <c r="A806" s="171" t="s">
        <v>139</v>
      </c>
      <c r="B806" s="160">
        <v>0</v>
      </c>
      <c r="C806" s="160">
        <v>0</v>
      </c>
      <c r="D806" s="160">
        <v>0</v>
      </c>
      <c r="E806" s="160">
        <v>0</v>
      </c>
      <c r="F806" s="166">
        <f t="shared" si="49"/>
        <v>0</v>
      </c>
      <c r="G806" s="167">
        <f t="shared" si="50"/>
        <v>0</v>
      </c>
      <c r="H806" s="167">
        <f t="shared" si="51"/>
        <v>0</v>
      </c>
      <c r="I806" s="167">
        <f t="shared" si="52"/>
        <v>0</v>
      </c>
    </row>
    <row r="807" spans="1:9" x14ac:dyDescent="0.2">
      <c r="A807" s="171" t="s">
        <v>133</v>
      </c>
      <c r="B807" s="160">
        <v>423100000</v>
      </c>
      <c r="C807" s="160">
        <v>77225816.489999995</v>
      </c>
      <c r="D807" s="160">
        <v>77225816.489999995</v>
      </c>
      <c r="E807" s="160">
        <v>69357099.109999999</v>
      </c>
      <c r="F807" s="166">
        <f t="shared" si="49"/>
        <v>345874183.50999999</v>
      </c>
      <c r="G807" s="167">
        <f t="shared" si="50"/>
        <v>18.252379222406049</v>
      </c>
      <c r="H807" s="167">
        <f t="shared" si="51"/>
        <v>18.252379222406049</v>
      </c>
      <c r="I807" s="167">
        <f t="shared" si="52"/>
        <v>16.392602011344838</v>
      </c>
    </row>
    <row r="808" spans="1:9" x14ac:dyDescent="0.2">
      <c r="A808" s="171" t="s">
        <v>123</v>
      </c>
      <c r="B808" s="160">
        <v>0</v>
      </c>
      <c r="C808" s="160">
        <v>0</v>
      </c>
      <c r="D808" s="160">
        <v>0</v>
      </c>
      <c r="E808" s="160">
        <v>0</v>
      </c>
      <c r="F808" s="166">
        <f t="shared" si="49"/>
        <v>0</v>
      </c>
      <c r="G808" s="167">
        <f t="shared" si="50"/>
        <v>0</v>
      </c>
      <c r="H808" s="167">
        <f t="shared" si="51"/>
        <v>0</v>
      </c>
      <c r="I808" s="167">
        <f t="shared" si="52"/>
        <v>0</v>
      </c>
    </row>
    <row r="809" spans="1:9" ht="11.25" customHeight="1" x14ac:dyDescent="0.2">
      <c r="A809" s="171" t="s">
        <v>124</v>
      </c>
      <c r="B809" s="160">
        <v>330386000</v>
      </c>
      <c r="C809" s="160">
        <v>316857819</v>
      </c>
      <c r="D809" s="160">
        <v>316857819</v>
      </c>
      <c r="E809" s="160">
        <v>316857819</v>
      </c>
      <c r="F809" s="166">
        <f t="shared" si="49"/>
        <v>13528181</v>
      </c>
      <c r="G809" s="167">
        <f t="shared" si="50"/>
        <v>95.905340722669848</v>
      </c>
      <c r="H809" s="167">
        <f t="shared" si="51"/>
        <v>95.905340722669848</v>
      </c>
      <c r="I809" s="167">
        <f t="shared" si="52"/>
        <v>95.905340722669848</v>
      </c>
    </row>
    <row r="810" spans="1:9" x14ac:dyDescent="0.2">
      <c r="A810" s="171" t="s">
        <v>292</v>
      </c>
      <c r="B810" s="160">
        <v>3006877000</v>
      </c>
      <c r="C810" s="160">
        <v>2847536169</v>
      </c>
      <c r="D810" s="160">
        <v>2847536169</v>
      </c>
      <c r="E810" s="160">
        <v>2847536169</v>
      </c>
      <c r="F810" s="166">
        <f t="shared" si="49"/>
        <v>159340831</v>
      </c>
      <c r="G810" s="167">
        <f t="shared" si="50"/>
        <v>94.700786530343606</v>
      </c>
      <c r="H810" s="167">
        <f t="shared" si="51"/>
        <v>94.700786530343606</v>
      </c>
      <c r="I810" s="167">
        <f t="shared" si="52"/>
        <v>94.700786530343606</v>
      </c>
    </row>
    <row r="811" spans="1:9" x14ac:dyDescent="0.2">
      <c r="A811" s="171" t="s">
        <v>235</v>
      </c>
      <c r="B811" s="160">
        <v>13650000000</v>
      </c>
      <c r="C811" s="160">
        <v>13410094311.290001</v>
      </c>
      <c r="D811" s="160">
        <v>13410094311.290001</v>
      </c>
      <c r="E811" s="160">
        <v>13410094311.290001</v>
      </c>
      <c r="F811" s="166">
        <f t="shared" si="49"/>
        <v>239905688.70999908</v>
      </c>
      <c r="G811" s="167">
        <f t="shared" si="50"/>
        <v>98.242449166959716</v>
      </c>
      <c r="H811" s="167">
        <f t="shared" si="51"/>
        <v>98.242449166959716</v>
      </c>
      <c r="I811" s="167">
        <f t="shared" si="52"/>
        <v>98.242449166959716</v>
      </c>
    </row>
    <row r="812" spans="1:9" x14ac:dyDescent="0.2">
      <c r="A812" s="171" t="s">
        <v>155</v>
      </c>
      <c r="B812" s="160">
        <v>3855840944</v>
      </c>
      <c r="C812" s="160">
        <v>3852852944</v>
      </c>
      <c r="D812" s="160">
        <v>3810849240</v>
      </c>
      <c r="E812" s="160">
        <v>3527183240</v>
      </c>
      <c r="F812" s="166">
        <f t="shared" si="49"/>
        <v>2988000</v>
      </c>
      <c r="G812" s="167">
        <f t="shared" si="50"/>
        <v>99.922507176945416</v>
      </c>
      <c r="H812" s="167">
        <f t="shared" si="51"/>
        <v>98.833154565931707</v>
      </c>
      <c r="I812" s="167">
        <f t="shared" si="52"/>
        <v>91.476367703615523</v>
      </c>
    </row>
    <row r="813" spans="1:9" x14ac:dyDescent="0.2">
      <c r="A813" s="171" t="s">
        <v>569</v>
      </c>
      <c r="B813" s="160">
        <v>3000000000</v>
      </c>
      <c r="C813" s="160">
        <v>2050424413.0999999</v>
      </c>
      <c r="D813" s="160">
        <v>2050424413.0999999</v>
      </c>
      <c r="E813" s="160">
        <v>2050424413.0999999</v>
      </c>
      <c r="F813" s="166">
        <f t="shared" si="49"/>
        <v>949575586.9000001</v>
      </c>
      <c r="G813" s="167">
        <f t="shared" si="50"/>
        <v>68.347480436666658</v>
      </c>
      <c r="H813" s="167">
        <f t="shared" si="51"/>
        <v>68.347480436666658</v>
      </c>
      <c r="I813" s="167">
        <f t="shared" si="52"/>
        <v>68.347480436666658</v>
      </c>
    </row>
    <row r="814" spans="1:9" x14ac:dyDescent="0.2">
      <c r="A814" s="171" t="s">
        <v>654</v>
      </c>
      <c r="B814" s="160">
        <v>61412181</v>
      </c>
      <c r="C814" s="160">
        <v>39000000</v>
      </c>
      <c r="D814" s="160">
        <v>39000000</v>
      </c>
      <c r="E814" s="160">
        <v>39000000</v>
      </c>
      <c r="F814" s="166">
        <f t="shared" si="49"/>
        <v>22412181</v>
      </c>
      <c r="G814" s="167">
        <f t="shared" si="50"/>
        <v>63.505316640684043</v>
      </c>
      <c r="H814" s="167">
        <f t="shared" si="51"/>
        <v>63.505316640684043</v>
      </c>
      <c r="I814" s="167">
        <f t="shared" si="52"/>
        <v>63.505316640684043</v>
      </c>
    </row>
    <row r="815" spans="1:9" x14ac:dyDescent="0.2">
      <c r="A815" s="172" t="s">
        <v>98</v>
      </c>
      <c r="B815" s="161">
        <v>3388600000</v>
      </c>
      <c r="C815" s="161">
        <v>3181694107.0100002</v>
      </c>
      <c r="D815" s="161">
        <v>2168992887.0100002</v>
      </c>
      <c r="E815" s="161">
        <v>2168992887.0100002</v>
      </c>
      <c r="F815" s="173">
        <f t="shared" si="49"/>
        <v>206905892.98999977</v>
      </c>
      <c r="G815" s="163">
        <f t="shared" si="50"/>
        <v>93.894059700466286</v>
      </c>
      <c r="H815" s="163">
        <f t="shared" si="51"/>
        <v>64.008525261464925</v>
      </c>
      <c r="I815" s="163">
        <f t="shared" si="52"/>
        <v>64.008525261464925</v>
      </c>
    </row>
    <row r="816" spans="1:9" x14ac:dyDescent="0.2">
      <c r="A816" s="171" t="s">
        <v>293</v>
      </c>
      <c r="B816" s="160">
        <v>3388600000</v>
      </c>
      <c r="C816" s="160">
        <v>3181694107.0100002</v>
      </c>
      <c r="D816" s="160">
        <v>2168992887.0100002</v>
      </c>
      <c r="E816" s="160">
        <v>2168992887.0100002</v>
      </c>
      <c r="F816" s="166">
        <f t="shared" ref="F816:F876" si="53">+B816-C816</f>
        <v>206905892.98999977</v>
      </c>
      <c r="G816" s="167">
        <f t="shared" si="50"/>
        <v>93.894059700466286</v>
      </c>
      <c r="H816" s="167">
        <f t="shared" si="51"/>
        <v>64.008525261464925</v>
      </c>
      <c r="I816" s="167">
        <f t="shared" si="52"/>
        <v>64.008525261464925</v>
      </c>
    </row>
    <row r="817" spans="1:9" x14ac:dyDescent="0.2">
      <c r="A817" s="170" t="s">
        <v>154</v>
      </c>
      <c r="B817" s="161">
        <v>757899375</v>
      </c>
      <c r="C817" s="161">
        <v>699178996</v>
      </c>
      <c r="D817" s="161">
        <v>699178996</v>
      </c>
      <c r="E817" s="161">
        <v>693277096</v>
      </c>
      <c r="F817" s="173">
        <f t="shared" si="53"/>
        <v>58720379</v>
      </c>
      <c r="G817" s="163">
        <f t="shared" si="50"/>
        <v>92.252219630079523</v>
      </c>
      <c r="H817" s="163">
        <f t="shared" si="51"/>
        <v>92.252219630079523</v>
      </c>
      <c r="I817" s="163">
        <f t="shared" si="52"/>
        <v>91.473501479005705</v>
      </c>
    </row>
    <row r="818" spans="1:9" x14ac:dyDescent="0.2">
      <c r="A818" s="171" t="s">
        <v>127</v>
      </c>
      <c r="B818" s="160">
        <v>326699375</v>
      </c>
      <c r="C818" s="160">
        <v>326034692</v>
      </c>
      <c r="D818" s="160">
        <v>326034692</v>
      </c>
      <c r="E818" s="160">
        <v>320132792</v>
      </c>
      <c r="F818" s="166">
        <f t="shared" si="53"/>
        <v>664683</v>
      </c>
      <c r="G818" s="167">
        <f t="shared" si="50"/>
        <v>99.796545983597312</v>
      </c>
      <c r="H818" s="167">
        <f t="shared" si="51"/>
        <v>99.796545983597312</v>
      </c>
      <c r="I818" s="167">
        <f t="shared" si="52"/>
        <v>97.990022784708415</v>
      </c>
    </row>
    <row r="819" spans="1:9" x14ac:dyDescent="0.2">
      <c r="A819" s="171" t="s">
        <v>129</v>
      </c>
      <c r="B819" s="160">
        <v>428200000</v>
      </c>
      <c r="C819" s="160">
        <v>372184204</v>
      </c>
      <c r="D819" s="160">
        <v>372184204</v>
      </c>
      <c r="E819" s="160">
        <v>372184204</v>
      </c>
      <c r="F819" s="166">
        <f t="shared" si="53"/>
        <v>56015796</v>
      </c>
      <c r="G819" s="167">
        <f t="shared" si="50"/>
        <v>86.918310135450724</v>
      </c>
      <c r="H819" s="167">
        <f t="shared" si="51"/>
        <v>86.918310135450724</v>
      </c>
      <c r="I819" s="167">
        <f t="shared" si="52"/>
        <v>86.918310135450724</v>
      </c>
    </row>
    <row r="820" spans="1:9" x14ac:dyDescent="0.2">
      <c r="A820" s="171" t="s">
        <v>135</v>
      </c>
      <c r="B820" s="160">
        <v>3000000</v>
      </c>
      <c r="C820" s="160">
        <v>960100</v>
      </c>
      <c r="D820" s="160">
        <v>960100</v>
      </c>
      <c r="E820" s="160">
        <v>960100</v>
      </c>
      <c r="F820" s="166">
        <f t="shared" si="53"/>
        <v>2039900</v>
      </c>
      <c r="G820" s="167">
        <f t="shared" si="50"/>
        <v>32.00333333333333</v>
      </c>
      <c r="H820" s="167">
        <f t="shared" si="51"/>
        <v>32.00333333333333</v>
      </c>
      <c r="I820" s="167">
        <f t="shared" si="52"/>
        <v>32.00333333333333</v>
      </c>
    </row>
    <row r="821" spans="1:9" x14ac:dyDescent="0.2">
      <c r="A821" s="172" t="s">
        <v>153</v>
      </c>
      <c r="B821" s="161">
        <v>32309457632</v>
      </c>
      <c r="C821" s="161">
        <v>31324076701.099998</v>
      </c>
      <c r="D821" s="161">
        <v>30104229467.240002</v>
      </c>
      <c r="E821" s="161">
        <v>16484615348.810001</v>
      </c>
      <c r="F821" s="173">
        <f t="shared" si="53"/>
        <v>985380930.90000153</v>
      </c>
      <c r="G821" s="163">
        <f t="shared" si="50"/>
        <v>96.950178049649281</v>
      </c>
      <c r="H821" s="163">
        <f t="shared" si="51"/>
        <v>93.174666718713681</v>
      </c>
      <c r="I821" s="163">
        <f t="shared" si="52"/>
        <v>51.021021573829437</v>
      </c>
    </row>
    <row r="822" spans="1:9" x14ac:dyDescent="0.2">
      <c r="A822" s="170" t="s">
        <v>34</v>
      </c>
      <c r="B822" s="161">
        <v>32309457632</v>
      </c>
      <c r="C822" s="161">
        <v>31324076701.099998</v>
      </c>
      <c r="D822" s="161">
        <v>30104229467.240002</v>
      </c>
      <c r="E822" s="161">
        <v>16484615348.810001</v>
      </c>
      <c r="F822" s="173">
        <f t="shared" si="53"/>
        <v>985380930.90000153</v>
      </c>
      <c r="G822" s="163">
        <f t="shared" si="50"/>
        <v>96.950178049649281</v>
      </c>
      <c r="H822" s="163">
        <f t="shared" si="51"/>
        <v>93.174666718713681</v>
      </c>
      <c r="I822" s="163">
        <f t="shared" si="52"/>
        <v>51.021021573829437</v>
      </c>
    </row>
    <row r="823" spans="1:9" x14ac:dyDescent="0.2">
      <c r="A823" s="171" t="s">
        <v>1407</v>
      </c>
      <c r="B823" s="160">
        <v>4467344345</v>
      </c>
      <c r="C823" s="160">
        <v>4359418201.6800003</v>
      </c>
      <c r="D823" s="160">
        <v>4330773733.6800003</v>
      </c>
      <c r="E823" s="160">
        <v>4302011075.6800003</v>
      </c>
      <c r="F823" s="166">
        <f t="shared" si="53"/>
        <v>107926143.31999969</v>
      </c>
      <c r="G823" s="167">
        <f t="shared" si="50"/>
        <v>97.584109596548245</v>
      </c>
      <c r="H823" s="167">
        <f t="shared" si="51"/>
        <v>96.942912818599851</v>
      </c>
      <c r="I823" s="167">
        <f t="shared" si="52"/>
        <v>96.299070397269773</v>
      </c>
    </row>
    <row r="824" spans="1:9" x14ac:dyDescent="0.2">
      <c r="A824" s="171" t="s">
        <v>1408</v>
      </c>
      <c r="B824" s="160">
        <v>24806150451</v>
      </c>
      <c r="C824" s="160">
        <v>23933116391.91</v>
      </c>
      <c r="D824" s="160">
        <v>23544009891.91</v>
      </c>
      <c r="E824" s="160">
        <v>11841061996.09</v>
      </c>
      <c r="F824" s="166">
        <f t="shared" si="53"/>
        <v>873034059.09000015</v>
      </c>
      <c r="G824" s="167">
        <f t="shared" si="50"/>
        <v>96.480574199473153</v>
      </c>
      <c r="H824" s="167">
        <f t="shared" si="51"/>
        <v>94.911985390142945</v>
      </c>
      <c r="I824" s="167">
        <f t="shared" si="52"/>
        <v>47.734379501889443</v>
      </c>
    </row>
    <row r="825" spans="1:9" x14ac:dyDescent="0.2">
      <c r="A825" s="171" t="s">
        <v>1409</v>
      </c>
      <c r="B825" s="160">
        <v>3035962836</v>
      </c>
      <c r="C825" s="160">
        <v>3031542107.5100002</v>
      </c>
      <c r="D825" s="160">
        <v>2229445841.6500001</v>
      </c>
      <c r="E825" s="160">
        <v>341542277.04000002</v>
      </c>
      <c r="F825" s="166">
        <f t="shared" si="53"/>
        <v>4420728.4899997711</v>
      </c>
      <c r="G825" s="167">
        <f t="shared" si="50"/>
        <v>99.854387924727547</v>
      </c>
      <c r="H825" s="167">
        <f t="shared" si="51"/>
        <v>73.434556418595108</v>
      </c>
      <c r="I825" s="167">
        <f t="shared" si="52"/>
        <v>11.249883331575802</v>
      </c>
    </row>
    <row r="826" spans="1:9" x14ac:dyDescent="0.2">
      <c r="A826" s="172" t="s">
        <v>64</v>
      </c>
      <c r="B826" s="161">
        <v>293123158110</v>
      </c>
      <c r="C826" s="161">
        <v>254108168601.34</v>
      </c>
      <c r="D826" s="161">
        <v>250289547300.64001</v>
      </c>
      <c r="E826" s="161">
        <v>236064163905.10999</v>
      </c>
      <c r="F826" s="173">
        <f t="shared" si="53"/>
        <v>39014989508.660004</v>
      </c>
      <c r="G826" s="163">
        <f t="shared" si="50"/>
        <v>86.689898621377807</v>
      </c>
      <c r="H826" s="163">
        <f t="shared" si="51"/>
        <v>85.38716248639561</v>
      </c>
      <c r="I826" s="163">
        <f t="shared" si="52"/>
        <v>80.534122730938378</v>
      </c>
    </row>
    <row r="827" spans="1:9" x14ac:dyDescent="0.2">
      <c r="A827" s="174" t="s">
        <v>152</v>
      </c>
      <c r="B827" s="161">
        <v>182998712110</v>
      </c>
      <c r="C827" s="161">
        <v>152190234354.67001</v>
      </c>
      <c r="D827" s="161">
        <v>150710603083.76001</v>
      </c>
      <c r="E827" s="161">
        <v>143463808074.19</v>
      </c>
      <c r="F827" s="173">
        <f t="shared" si="53"/>
        <v>30808477755.329987</v>
      </c>
      <c r="G827" s="163">
        <f t="shared" si="50"/>
        <v>83.164647772596837</v>
      </c>
      <c r="H827" s="163">
        <f t="shared" si="51"/>
        <v>82.356100404230332</v>
      </c>
      <c r="I827" s="163">
        <f t="shared" si="52"/>
        <v>78.39607526196923</v>
      </c>
    </row>
    <row r="828" spans="1:9" x14ac:dyDescent="0.2">
      <c r="A828" s="170" t="s">
        <v>95</v>
      </c>
      <c r="B828" s="161">
        <v>90187937000</v>
      </c>
      <c r="C828" s="161">
        <v>86312510448</v>
      </c>
      <c r="D828" s="161">
        <v>86312510448</v>
      </c>
      <c r="E828" s="161">
        <v>86275485532</v>
      </c>
      <c r="F828" s="173">
        <f t="shared" si="53"/>
        <v>3875426552</v>
      </c>
      <c r="G828" s="163">
        <f t="shared" si="50"/>
        <v>95.702943563283867</v>
      </c>
      <c r="H828" s="163">
        <f t="shared" si="51"/>
        <v>95.702943563283867</v>
      </c>
      <c r="I828" s="163">
        <f t="shared" si="52"/>
        <v>95.66189049429083</v>
      </c>
    </row>
    <row r="829" spans="1:9" x14ac:dyDescent="0.2">
      <c r="A829" s="171" t="s">
        <v>119</v>
      </c>
      <c r="B829" s="160">
        <v>51156418128</v>
      </c>
      <c r="C829" s="160">
        <v>50785528534</v>
      </c>
      <c r="D829" s="160">
        <v>50785528534</v>
      </c>
      <c r="E829" s="160">
        <v>50768644180</v>
      </c>
      <c r="F829" s="166">
        <f t="shared" si="53"/>
        <v>370889594</v>
      </c>
      <c r="G829" s="167">
        <f t="shared" si="50"/>
        <v>99.274989126345815</v>
      </c>
      <c r="H829" s="167">
        <f t="shared" si="51"/>
        <v>99.274989126345815</v>
      </c>
      <c r="I829" s="167">
        <f t="shared" si="52"/>
        <v>99.241983778008574</v>
      </c>
    </row>
    <row r="830" spans="1:9" x14ac:dyDescent="0.2">
      <c r="A830" s="171" t="s">
        <v>120</v>
      </c>
      <c r="B830" s="160">
        <v>21272530120</v>
      </c>
      <c r="C830" s="160">
        <v>19571025373</v>
      </c>
      <c r="D830" s="160">
        <v>19571025373</v>
      </c>
      <c r="E830" s="160">
        <v>19550884811</v>
      </c>
      <c r="F830" s="166">
        <f t="shared" si="53"/>
        <v>1701504747</v>
      </c>
      <c r="G830" s="167">
        <f t="shared" si="50"/>
        <v>92.001399281600825</v>
      </c>
      <c r="H830" s="167">
        <f t="shared" si="51"/>
        <v>92.001399281600825</v>
      </c>
      <c r="I830" s="167">
        <f t="shared" si="52"/>
        <v>91.90672054857572</v>
      </c>
    </row>
    <row r="831" spans="1:9" x14ac:dyDescent="0.2">
      <c r="A831" s="171" t="s">
        <v>121</v>
      </c>
      <c r="B831" s="160">
        <v>16635053186</v>
      </c>
      <c r="C831" s="160">
        <v>15955956541</v>
      </c>
      <c r="D831" s="160">
        <v>15955956541</v>
      </c>
      <c r="E831" s="160">
        <v>15955956541</v>
      </c>
      <c r="F831" s="166">
        <f t="shared" si="53"/>
        <v>679096645</v>
      </c>
      <c r="G831" s="167">
        <f t="shared" si="50"/>
        <v>95.91767674315868</v>
      </c>
      <c r="H831" s="167">
        <f t="shared" si="51"/>
        <v>95.91767674315868</v>
      </c>
      <c r="I831" s="167">
        <f t="shared" si="52"/>
        <v>95.91767674315868</v>
      </c>
    </row>
    <row r="832" spans="1:9" ht="11.25" customHeight="1" x14ac:dyDescent="0.2">
      <c r="A832" s="171" t="s">
        <v>138</v>
      </c>
      <c r="B832" s="160">
        <v>1123935566</v>
      </c>
      <c r="C832" s="160">
        <v>0</v>
      </c>
      <c r="D832" s="160">
        <v>0</v>
      </c>
      <c r="E832" s="160">
        <v>0</v>
      </c>
      <c r="F832" s="166">
        <f t="shared" si="53"/>
        <v>1123935566</v>
      </c>
      <c r="G832" s="167">
        <f t="shared" si="50"/>
        <v>0</v>
      </c>
      <c r="H832" s="167">
        <f t="shared" si="51"/>
        <v>0</v>
      </c>
      <c r="I832" s="167">
        <f t="shared" si="52"/>
        <v>0</v>
      </c>
    </row>
    <row r="833" spans="1:9" x14ac:dyDescent="0.2">
      <c r="A833" s="170" t="s">
        <v>401</v>
      </c>
      <c r="B833" s="161">
        <v>66708609000</v>
      </c>
      <c r="C833" s="161">
        <v>60909589522.379997</v>
      </c>
      <c r="D833" s="161">
        <v>59429958251.470001</v>
      </c>
      <c r="E833" s="161">
        <v>52435321737.900002</v>
      </c>
      <c r="F833" s="173">
        <f t="shared" si="53"/>
        <v>5799019477.6200027</v>
      </c>
      <c r="G833" s="163">
        <f t="shared" si="50"/>
        <v>91.30693989194107</v>
      </c>
      <c r="H833" s="163">
        <f t="shared" si="51"/>
        <v>89.088888439376689</v>
      </c>
      <c r="I833" s="163">
        <f t="shared" si="52"/>
        <v>78.603530374767672</v>
      </c>
    </row>
    <row r="834" spans="1:9" x14ac:dyDescent="0.2">
      <c r="A834" s="171" t="s">
        <v>567</v>
      </c>
      <c r="B834" s="160">
        <v>66708609000</v>
      </c>
      <c r="C834" s="160">
        <v>60909589522.379997</v>
      </c>
      <c r="D834" s="160">
        <v>59429958251.470001</v>
      </c>
      <c r="E834" s="160">
        <v>52435321737.900002</v>
      </c>
      <c r="F834" s="166">
        <f t="shared" si="53"/>
        <v>5799019477.6200027</v>
      </c>
      <c r="G834" s="167">
        <f t="shared" si="50"/>
        <v>91.30693989194107</v>
      </c>
      <c r="H834" s="167">
        <f t="shared" si="51"/>
        <v>89.088888439376689</v>
      </c>
      <c r="I834" s="167">
        <f t="shared" si="52"/>
        <v>78.603530374767672</v>
      </c>
    </row>
    <row r="835" spans="1:9" x14ac:dyDescent="0.2">
      <c r="A835" s="170" t="s">
        <v>96</v>
      </c>
      <c r="B835" s="161">
        <v>25380500110</v>
      </c>
      <c r="C835" s="161">
        <v>4425479805.29</v>
      </c>
      <c r="D835" s="161">
        <v>4425479805.29</v>
      </c>
      <c r="E835" s="161">
        <v>4210346225.29</v>
      </c>
      <c r="F835" s="173">
        <f t="shared" si="53"/>
        <v>20955020304.709999</v>
      </c>
      <c r="G835" s="163">
        <f t="shared" si="50"/>
        <v>17.436535080513828</v>
      </c>
      <c r="H835" s="163">
        <f t="shared" si="51"/>
        <v>17.436535080513828</v>
      </c>
      <c r="I835" s="163">
        <f t="shared" si="52"/>
        <v>16.588901743630771</v>
      </c>
    </row>
    <row r="836" spans="1:9" x14ac:dyDescent="0.2">
      <c r="A836" s="171" t="s">
        <v>139</v>
      </c>
      <c r="B836" s="160">
        <v>20623198450</v>
      </c>
      <c r="C836" s="160">
        <v>0</v>
      </c>
      <c r="D836" s="160">
        <v>0</v>
      </c>
      <c r="E836" s="160">
        <v>0</v>
      </c>
      <c r="F836" s="166">
        <f t="shared" si="53"/>
        <v>20623198450</v>
      </c>
      <c r="G836" s="167">
        <f t="shared" si="50"/>
        <v>0</v>
      </c>
      <c r="H836" s="167">
        <f t="shared" si="51"/>
        <v>0</v>
      </c>
      <c r="I836" s="167">
        <f t="shared" si="52"/>
        <v>0</v>
      </c>
    </row>
    <row r="837" spans="1:9" x14ac:dyDescent="0.2">
      <c r="A837" s="171" t="s">
        <v>132</v>
      </c>
      <c r="B837" s="160">
        <v>563679023</v>
      </c>
      <c r="C837" s="160">
        <v>527012451.31999999</v>
      </c>
      <c r="D837" s="160">
        <v>527012451.31999999</v>
      </c>
      <c r="E837" s="160">
        <v>527012451.31999999</v>
      </c>
      <c r="F837" s="166">
        <f t="shared" si="53"/>
        <v>36666571.680000007</v>
      </c>
      <c r="G837" s="167">
        <f t="shared" si="50"/>
        <v>93.495132835553477</v>
      </c>
      <c r="H837" s="167">
        <f t="shared" si="51"/>
        <v>93.495132835553477</v>
      </c>
      <c r="I837" s="167">
        <f t="shared" si="52"/>
        <v>93.495132835553477</v>
      </c>
    </row>
    <row r="838" spans="1:9" x14ac:dyDescent="0.2">
      <c r="A838" s="171" t="s">
        <v>124</v>
      </c>
      <c r="B838" s="160">
        <v>224137606</v>
      </c>
      <c r="C838" s="160">
        <v>96315617</v>
      </c>
      <c r="D838" s="160">
        <v>96315617</v>
      </c>
      <c r="E838" s="160">
        <v>96315617</v>
      </c>
      <c r="F838" s="166">
        <f t="shared" si="53"/>
        <v>127821989</v>
      </c>
      <c r="G838" s="167">
        <f t="shared" ref="G838:G901" si="54">IFERROR(IF(C838&gt;0,+C838/B838*100,0),0)</f>
        <v>42.971645284727458</v>
      </c>
      <c r="H838" s="167">
        <f t="shared" ref="H838:H901" si="55">IFERROR(IF(D838&gt;0,+D838/B838*100,0),0)</f>
        <v>42.971645284727458</v>
      </c>
      <c r="I838" s="167">
        <f t="shared" ref="I838:I901" si="56">IFERROR(IF(E838&gt;0,+E838/B838*100,0),0)</f>
        <v>42.971645284727458</v>
      </c>
    </row>
    <row r="839" spans="1:9" x14ac:dyDescent="0.2">
      <c r="A839" s="171" t="s">
        <v>292</v>
      </c>
      <c r="B839" s="160">
        <v>930541031</v>
      </c>
      <c r="C839" s="160">
        <v>917508900</v>
      </c>
      <c r="D839" s="160">
        <v>917508900</v>
      </c>
      <c r="E839" s="160">
        <v>833928375</v>
      </c>
      <c r="F839" s="166">
        <f t="shared" si="53"/>
        <v>13032131</v>
      </c>
      <c r="G839" s="167">
        <f t="shared" si="54"/>
        <v>98.599510331533139</v>
      </c>
      <c r="H839" s="167">
        <f t="shared" si="55"/>
        <v>98.599510331533139</v>
      </c>
      <c r="I839" s="167">
        <f t="shared" si="56"/>
        <v>89.61758237611771</v>
      </c>
    </row>
    <row r="840" spans="1:9" x14ac:dyDescent="0.2">
      <c r="A840" s="171" t="s">
        <v>568</v>
      </c>
      <c r="B840" s="160">
        <v>272876000</v>
      </c>
      <c r="C840" s="160">
        <v>253470254</v>
      </c>
      <c r="D840" s="160">
        <v>253470254</v>
      </c>
      <c r="E840" s="160">
        <v>253470254</v>
      </c>
      <c r="F840" s="166">
        <f t="shared" si="53"/>
        <v>19405746</v>
      </c>
      <c r="G840" s="167">
        <f t="shared" si="54"/>
        <v>92.888437971826036</v>
      </c>
      <c r="H840" s="167">
        <f t="shared" si="55"/>
        <v>92.888437971826036</v>
      </c>
      <c r="I840" s="167">
        <f t="shared" si="56"/>
        <v>92.888437971826036</v>
      </c>
    </row>
    <row r="841" spans="1:9" x14ac:dyDescent="0.2">
      <c r="A841" s="171" t="s">
        <v>569</v>
      </c>
      <c r="B841" s="160">
        <v>2766068000</v>
      </c>
      <c r="C841" s="160">
        <v>2631172582.9699998</v>
      </c>
      <c r="D841" s="160">
        <v>2631172582.9699998</v>
      </c>
      <c r="E841" s="160">
        <v>2499619527.9699998</v>
      </c>
      <c r="F841" s="166">
        <f t="shared" si="53"/>
        <v>134895417.03000021</v>
      </c>
      <c r="G841" s="167">
        <f t="shared" si="54"/>
        <v>95.123206767512585</v>
      </c>
      <c r="H841" s="167">
        <f t="shared" si="55"/>
        <v>95.123206767512585</v>
      </c>
      <c r="I841" s="167">
        <f t="shared" si="56"/>
        <v>90.367247947989711</v>
      </c>
    </row>
    <row r="842" spans="1:9" x14ac:dyDescent="0.2">
      <c r="A842" s="170" t="s">
        <v>154</v>
      </c>
      <c r="B842" s="161">
        <v>721666000</v>
      </c>
      <c r="C842" s="161">
        <v>542654579</v>
      </c>
      <c r="D842" s="161">
        <v>542654579</v>
      </c>
      <c r="E842" s="161">
        <v>542654579</v>
      </c>
      <c r="F842" s="173">
        <f t="shared" si="53"/>
        <v>179011421</v>
      </c>
      <c r="G842" s="163">
        <f t="shared" si="54"/>
        <v>75.194699348452048</v>
      </c>
      <c r="H842" s="163">
        <f t="shared" si="55"/>
        <v>75.194699348452048</v>
      </c>
      <c r="I842" s="163">
        <f t="shared" si="56"/>
        <v>75.194699348452048</v>
      </c>
    </row>
    <row r="843" spans="1:9" x14ac:dyDescent="0.2">
      <c r="A843" s="171" t="s">
        <v>127</v>
      </c>
      <c r="B843" s="160">
        <v>3588000</v>
      </c>
      <c r="C843" s="160">
        <v>3062200</v>
      </c>
      <c r="D843" s="160">
        <v>3062200</v>
      </c>
      <c r="E843" s="160">
        <v>3062200</v>
      </c>
      <c r="F843" s="166">
        <f t="shared" si="53"/>
        <v>525800</v>
      </c>
      <c r="G843" s="167">
        <f t="shared" si="54"/>
        <v>85.345596432552952</v>
      </c>
      <c r="H843" s="167">
        <f t="shared" si="55"/>
        <v>85.345596432552952</v>
      </c>
      <c r="I843" s="167">
        <f t="shared" si="56"/>
        <v>85.345596432552952</v>
      </c>
    </row>
    <row r="844" spans="1:9" x14ac:dyDescent="0.2">
      <c r="A844" s="171" t="s">
        <v>129</v>
      </c>
      <c r="B844" s="160">
        <v>718078000</v>
      </c>
      <c r="C844" s="160">
        <v>539592379</v>
      </c>
      <c r="D844" s="160">
        <v>539592379</v>
      </c>
      <c r="E844" s="160">
        <v>539592379</v>
      </c>
      <c r="F844" s="166">
        <f t="shared" si="53"/>
        <v>178485621</v>
      </c>
      <c r="G844" s="167">
        <f t="shared" si="54"/>
        <v>75.14397864855907</v>
      </c>
      <c r="H844" s="167">
        <f t="shared" si="55"/>
        <v>75.14397864855907</v>
      </c>
      <c r="I844" s="167">
        <f t="shared" si="56"/>
        <v>75.14397864855907</v>
      </c>
    </row>
    <row r="845" spans="1:9" x14ac:dyDescent="0.2">
      <c r="A845" s="172" t="s">
        <v>153</v>
      </c>
      <c r="B845" s="161">
        <v>110124446000</v>
      </c>
      <c r="C845" s="161">
        <v>101917934246.67</v>
      </c>
      <c r="D845" s="161">
        <v>99578944216.880005</v>
      </c>
      <c r="E845" s="161">
        <v>92600355830.919983</v>
      </c>
      <c r="F845" s="173">
        <f t="shared" si="53"/>
        <v>8206511753.3300018</v>
      </c>
      <c r="G845" s="163">
        <f t="shared" si="54"/>
        <v>92.54796545961284</v>
      </c>
      <c r="H845" s="163">
        <f t="shared" si="55"/>
        <v>90.424013771547152</v>
      </c>
      <c r="I845" s="163">
        <f t="shared" si="56"/>
        <v>84.087011734814979</v>
      </c>
    </row>
    <row r="846" spans="1:9" x14ac:dyDescent="0.2">
      <c r="A846" s="170" t="s">
        <v>34</v>
      </c>
      <c r="B846" s="161">
        <v>110124446000</v>
      </c>
      <c r="C846" s="161">
        <v>101917934246.67</v>
      </c>
      <c r="D846" s="161">
        <v>99578944216.880005</v>
      </c>
      <c r="E846" s="161">
        <v>92600355830.919983</v>
      </c>
      <c r="F846" s="173">
        <f t="shared" si="53"/>
        <v>8206511753.3300018</v>
      </c>
      <c r="G846" s="163">
        <f t="shared" si="54"/>
        <v>92.54796545961284</v>
      </c>
      <c r="H846" s="163">
        <f t="shared" si="55"/>
        <v>90.424013771547152</v>
      </c>
      <c r="I846" s="163">
        <f t="shared" si="56"/>
        <v>84.087011734814979</v>
      </c>
    </row>
    <row r="847" spans="1:9" x14ac:dyDescent="0.2">
      <c r="A847" s="171" t="s">
        <v>1410</v>
      </c>
      <c r="B847" s="160">
        <v>19951642785</v>
      </c>
      <c r="C847" s="160">
        <v>15307554912.67</v>
      </c>
      <c r="D847" s="160">
        <v>15305421579.67</v>
      </c>
      <c r="E847" s="160">
        <v>13357961577.379999</v>
      </c>
      <c r="F847" s="166">
        <f t="shared" si="53"/>
        <v>4644087872.3299999</v>
      </c>
      <c r="G847" s="167">
        <f t="shared" si="54"/>
        <v>76.723280772541159</v>
      </c>
      <c r="H847" s="167">
        <f t="shared" si="55"/>
        <v>76.712588254521521</v>
      </c>
      <c r="I847" s="167">
        <f t="shared" si="56"/>
        <v>66.951687744844506</v>
      </c>
    </row>
    <row r="848" spans="1:9" x14ac:dyDescent="0.2">
      <c r="A848" s="171" t="s">
        <v>1411</v>
      </c>
      <c r="B848" s="160">
        <v>1049603705</v>
      </c>
      <c r="C848" s="160">
        <v>925579714</v>
      </c>
      <c r="D848" s="160">
        <v>925579714</v>
      </c>
      <c r="E848" s="160">
        <v>898571835</v>
      </c>
      <c r="F848" s="166">
        <f t="shared" si="53"/>
        <v>124023991</v>
      </c>
      <c r="G848" s="167">
        <f t="shared" si="54"/>
        <v>88.183731592296539</v>
      </c>
      <c r="H848" s="167">
        <f t="shared" si="55"/>
        <v>88.183731592296539</v>
      </c>
      <c r="I848" s="167">
        <f t="shared" si="56"/>
        <v>85.610581471794632</v>
      </c>
    </row>
    <row r="849" spans="1:9" x14ac:dyDescent="0.2">
      <c r="A849" s="171" t="s">
        <v>1412</v>
      </c>
      <c r="B849" s="160">
        <v>4689886985</v>
      </c>
      <c r="C849" s="160">
        <v>4634555936</v>
      </c>
      <c r="D849" s="160">
        <v>4634555936</v>
      </c>
      <c r="E849" s="160">
        <v>4578859980</v>
      </c>
      <c r="F849" s="166">
        <f t="shared" si="53"/>
        <v>55331049</v>
      </c>
      <c r="G849" s="167">
        <f t="shared" si="54"/>
        <v>98.820205067265604</v>
      </c>
      <c r="H849" s="167">
        <f t="shared" si="55"/>
        <v>98.820205067265604</v>
      </c>
      <c r="I849" s="167">
        <f t="shared" si="56"/>
        <v>97.632629413990031</v>
      </c>
    </row>
    <row r="850" spans="1:9" x14ac:dyDescent="0.2">
      <c r="A850" s="171" t="s">
        <v>1413</v>
      </c>
      <c r="B850" s="160">
        <v>7149301016</v>
      </c>
      <c r="C850" s="160">
        <v>7108596011.5200005</v>
      </c>
      <c r="D850" s="160">
        <v>7108596011.5200005</v>
      </c>
      <c r="E850" s="160">
        <v>7039214663.6899996</v>
      </c>
      <c r="F850" s="166">
        <f t="shared" si="53"/>
        <v>40705004.479999542</v>
      </c>
      <c r="G850" s="167">
        <f t="shared" si="54"/>
        <v>99.430643577758133</v>
      </c>
      <c r="H850" s="167">
        <f t="shared" si="55"/>
        <v>99.430643577758133</v>
      </c>
      <c r="I850" s="167">
        <f t="shared" si="56"/>
        <v>98.460180204139817</v>
      </c>
    </row>
    <row r="851" spans="1:9" x14ac:dyDescent="0.2">
      <c r="A851" s="171" t="s">
        <v>1414</v>
      </c>
      <c r="B851" s="160">
        <v>6176012210</v>
      </c>
      <c r="C851" s="160">
        <v>6050948642</v>
      </c>
      <c r="D851" s="160">
        <v>6050948642</v>
      </c>
      <c r="E851" s="160">
        <v>5965478244</v>
      </c>
      <c r="F851" s="166">
        <f t="shared" si="53"/>
        <v>125063568</v>
      </c>
      <c r="G851" s="167">
        <f t="shared" si="54"/>
        <v>97.97501099823765</v>
      </c>
      <c r="H851" s="167">
        <f t="shared" si="55"/>
        <v>97.97501099823765</v>
      </c>
      <c r="I851" s="167">
        <f t="shared" si="56"/>
        <v>96.591101849521763</v>
      </c>
    </row>
    <row r="852" spans="1:9" x14ac:dyDescent="0.2">
      <c r="A852" s="171" t="s">
        <v>1415</v>
      </c>
      <c r="B852" s="160">
        <v>4251473313</v>
      </c>
      <c r="C852" s="160">
        <v>4132965675</v>
      </c>
      <c r="D852" s="160">
        <v>4132965675</v>
      </c>
      <c r="E852" s="160">
        <v>4097453581</v>
      </c>
      <c r="F852" s="166">
        <f t="shared" si="53"/>
        <v>118507638</v>
      </c>
      <c r="G852" s="167">
        <f t="shared" si="54"/>
        <v>97.212551290451913</v>
      </c>
      <c r="H852" s="167">
        <f t="shared" si="55"/>
        <v>97.212551290451913</v>
      </c>
      <c r="I852" s="167">
        <f t="shared" si="56"/>
        <v>96.377262170997426</v>
      </c>
    </row>
    <row r="853" spans="1:9" x14ac:dyDescent="0.2">
      <c r="A853" s="171" t="s">
        <v>1416</v>
      </c>
      <c r="B853" s="160">
        <v>4168858257</v>
      </c>
      <c r="C853" s="160">
        <v>4053560347.9899998</v>
      </c>
      <c r="D853" s="160">
        <v>4041555114.9899998</v>
      </c>
      <c r="E853" s="160">
        <v>3955697438</v>
      </c>
      <c r="F853" s="166">
        <f t="shared" si="53"/>
        <v>115297909.01000023</v>
      </c>
      <c r="G853" s="167">
        <f t="shared" si="54"/>
        <v>97.234304888720985</v>
      </c>
      <c r="H853" s="167">
        <f t="shared" si="55"/>
        <v>96.946330765833949</v>
      </c>
      <c r="I853" s="167">
        <f t="shared" si="56"/>
        <v>94.886829777863568</v>
      </c>
    </row>
    <row r="854" spans="1:9" x14ac:dyDescent="0.2">
      <c r="A854" s="171" t="s">
        <v>1417</v>
      </c>
      <c r="B854" s="160">
        <v>27876157255</v>
      </c>
      <c r="C854" s="160">
        <v>26238079829.080002</v>
      </c>
      <c r="D854" s="160">
        <v>26121856829.080002</v>
      </c>
      <c r="E854" s="160">
        <v>25290401298.959999</v>
      </c>
      <c r="F854" s="166">
        <f t="shared" si="53"/>
        <v>1638077425.9199982</v>
      </c>
      <c r="G854" s="167">
        <f t="shared" si="54"/>
        <v>94.123733013357906</v>
      </c>
      <c r="H854" s="167">
        <f t="shared" si="55"/>
        <v>93.706806824655359</v>
      </c>
      <c r="I854" s="167">
        <f t="shared" si="56"/>
        <v>90.724130545015456</v>
      </c>
    </row>
    <row r="855" spans="1:9" x14ac:dyDescent="0.2">
      <c r="A855" s="171" t="s">
        <v>1418</v>
      </c>
      <c r="B855" s="160">
        <v>31679672612</v>
      </c>
      <c r="C855" s="160">
        <v>30464121946.41</v>
      </c>
      <c r="D855" s="160">
        <v>28257483612.619999</v>
      </c>
      <c r="E855" s="160">
        <v>24491328856.889999</v>
      </c>
      <c r="F855" s="166">
        <f t="shared" si="53"/>
        <v>1215550665.5900002</v>
      </c>
      <c r="G855" s="167">
        <f t="shared" si="54"/>
        <v>96.162994862738699</v>
      </c>
      <c r="H855" s="167">
        <f t="shared" si="55"/>
        <v>89.197524099148353</v>
      </c>
      <c r="I855" s="167">
        <f t="shared" si="56"/>
        <v>77.309286484270316</v>
      </c>
    </row>
    <row r="856" spans="1:9" x14ac:dyDescent="0.2">
      <c r="A856" s="171" t="s">
        <v>1419</v>
      </c>
      <c r="B856" s="160">
        <v>3131837862</v>
      </c>
      <c r="C856" s="160">
        <v>3001971232</v>
      </c>
      <c r="D856" s="160">
        <v>2999981102</v>
      </c>
      <c r="E856" s="160">
        <v>2925388356</v>
      </c>
      <c r="F856" s="166">
        <f t="shared" si="53"/>
        <v>129866630</v>
      </c>
      <c r="G856" s="167">
        <f t="shared" si="54"/>
        <v>95.853341209781945</v>
      </c>
      <c r="H856" s="167">
        <f t="shared" si="55"/>
        <v>95.789796093856665</v>
      </c>
      <c r="I856" s="167">
        <f t="shared" si="56"/>
        <v>93.408039780572778</v>
      </c>
    </row>
    <row r="857" spans="1:9" x14ac:dyDescent="0.2">
      <c r="A857" s="172" t="s">
        <v>446</v>
      </c>
      <c r="B857" s="161">
        <v>18771643000</v>
      </c>
      <c r="C857" s="161">
        <v>13248090706.559999</v>
      </c>
      <c r="D857" s="161">
        <v>12862689317.859999</v>
      </c>
      <c r="E857" s="161">
        <v>11871037563.150002</v>
      </c>
      <c r="F857" s="173">
        <f t="shared" si="53"/>
        <v>5523552293.4400005</v>
      </c>
      <c r="G857" s="163">
        <f t="shared" si="54"/>
        <v>70.575019493818417</v>
      </c>
      <c r="H857" s="163">
        <f t="shared" si="55"/>
        <v>68.521915305229271</v>
      </c>
      <c r="I857" s="163">
        <f t="shared" si="56"/>
        <v>63.239203745511254</v>
      </c>
    </row>
    <row r="858" spans="1:9" x14ac:dyDescent="0.2">
      <c r="A858" s="174" t="s">
        <v>152</v>
      </c>
      <c r="B858" s="161">
        <v>8023108000</v>
      </c>
      <c r="C858" s="161">
        <v>6433054057.6800003</v>
      </c>
      <c r="D858" s="161">
        <v>6229587385.8099995</v>
      </c>
      <c r="E858" s="161">
        <v>5872812376.8800001</v>
      </c>
      <c r="F858" s="173">
        <f t="shared" si="53"/>
        <v>1590053942.3199997</v>
      </c>
      <c r="G858" s="163">
        <f t="shared" si="54"/>
        <v>80.181571252437337</v>
      </c>
      <c r="H858" s="163">
        <f t="shared" si="55"/>
        <v>77.645563113571441</v>
      </c>
      <c r="I858" s="163">
        <f t="shared" si="56"/>
        <v>73.198720207680111</v>
      </c>
    </row>
    <row r="859" spans="1:9" x14ac:dyDescent="0.2">
      <c r="A859" s="170" t="s">
        <v>95</v>
      </c>
      <c r="B859" s="161">
        <v>1172149000</v>
      </c>
      <c r="C859" s="161">
        <v>1112821059.0500002</v>
      </c>
      <c r="D859" s="161">
        <v>1112634799.53</v>
      </c>
      <c r="E859" s="161">
        <v>1112634799.53</v>
      </c>
      <c r="F859" s="173">
        <f t="shared" si="53"/>
        <v>59327940.949999809</v>
      </c>
      <c r="G859" s="163">
        <f t="shared" si="54"/>
        <v>94.938532477526337</v>
      </c>
      <c r="H859" s="163">
        <f t="shared" si="55"/>
        <v>94.92264204721414</v>
      </c>
      <c r="I859" s="163">
        <f t="shared" si="56"/>
        <v>94.92264204721414</v>
      </c>
    </row>
    <row r="860" spans="1:9" x14ac:dyDescent="0.2">
      <c r="A860" s="171" t="s">
        <v>119</v>
      </c>
      <c r="B860" s="160">
        <v>734581170</v>
      </c>
      <c r="C860" s="160">
        <v>723876057.35000002</v>
      </c>
      <c r="D860" s="160">
        <v>723876057.35000002</v>
      </c>
      <c r="E860" s="160">
        <v>723876057.35000002</v>
      </c>
      <c r="F860" s="166">
        <f t="shared" si="53"/>
        <v>10705112.649999976</v>
      </c>
      <c r="G860" s="167">
        <f t="shared" si="54"/>
        <v>98.542691660609819</v>
      </c>
      <c r="H860" s="167">
        <f t="shared" si="55"/>
        <v>98.542691660609819</v>
      </c>
      <c r="I860" s="167">
        <f t="shared" si="56"/>
        <v>98.542691660609819</v>
      </c>
    </row>
    <row r="861" spans="1:9" x14ac:dyDescent="0.2">
      <c r="A861" s="171" t="s">
        <v>120</v>
      </c>
      <c r="B861" s="160">
        <v>283511273</v>
      </c>
      <c r="C861" s="160">
        <v>237309973.05000001</v>
      </c>
      <c r="D861" s="160">
        <v>237123713.53</v>
      </c>
      <c r="E861" s="160">
        <v>237123713.53</v>
      </c>
      <c r="F861" s="166">
        <f t="shared" si="53"/>
        <v>46201299.949999988</v>
      </c>
      <c r="G861" s="167">
        <f t="shared" si="54"/>
        <v>83.703893160537575</v>
      </c>
      <c r="H861" s="167">
        <f t="shared" si="55"/>
        <v>83.638195765852316</v>
      </c>
      <c r="I861" s="167">
        <f t="shared" si="56"/>
        <v>83.638195765852316</v>
      </c>
    </row>
    <row r="862" spans="1:9" x14ac:dyDescent="0.2">
      <c r="A862" s="171" t="s">
        <v>121</v>
      </c>
      <c r="B862" s="160">
        <v>153674557</v>
      </c>
      <c r="C862" s="160">
        <v>151635028.65000001</v>
      </c>
      <c r="D862" s="160">
        <v>151635028.65000001</v>
      </c>
      <c r="E862" s="160">
        <v>151635028.65000001</v>
      </c>
      <c r="F862" s="166">
        <f t="shared" si="53"/>
        <v>2039528.349999994</v>
      </c>
      <c r="G862" s="167">
        <f t="shared" si="54"/>
        <v>98.672826270128766</v>
      </c>
      <c r="H862" s="167">
        <f t="shared" si="55"/>
        <v>98.672826270128766</v>
      </c>
      <c r="I862" s="167">
        <f t="shared" si="56"/>
        <v>98.672826270128766</v>
      </c>
    </row>
    <row r="863" spans="1:9" x14ac:dyDescent="0.2">
      <c r="A863" s="171" t="s">
        <v>138</v>
      </c>
      <c r="B863" s="160">
        <v>382000</v>
      </c>
      <c r="C863" s="160">
        <v>0</v>
      </c>
      <c r="D863" s="160">
        <v>0</v>
      </c>
      <c r="E863" s="160">
        <v>0</v>
      </c>
      <c r="F863" s="166">
        <f t="shared" si="53"/>
        <v>382000</v>
      </c>
      <c r="G863" s="167">
        <f t="shared" si="54"/>
        <v>0</v>
      </c>
      <c r="H863" s="167">
        <f t="shared" si="55"/>
        <v>0</v>
      </c>
      <c r="I863" s="167">
        <f t="shared" si="56"/>
        <v>0</v>
      </c>
    </row>
    <row r="864" spans="1:9" x14ac:dyDescent="0.2">
      <c r="A864" s="170" t="s">
        <v>401</v>
      </c>
      <c r="B864" s="161">
        <v>6655155000</v>
      </c>
      <c r="C864" s="161">
        <v>5183170173.6300001</v>
      </c>
      <c r="D864" s="161">
        <v>4979889761.2799997</v>
      </c>
      <c r="E864" s="161">
        <v>4623114752.3500004</v>
      </c>
      <c r="F864" s="173">
        <f t="shared" si="53"/>
        <v>1471984826.3699999</v>
      </c>
      <c r="G864" s="163">
        <f t="shared" si="54"/>
        <v>77.882035409092651</v>
      </c>
      <c r="H864" s="163">
        <f t="shared" si="55"/>
        <v>74.827554899622911</v>
      </c>
      <c r="I864" s="163">
        <f t="shared" si="56"/>
        <v>69.466672862615525</v>
      </c>
    </row>
    <row r="865" spans="1:9" x14ac:dyDescent="0.2">
      <c r="A865" s="171" t="s">
        <v>567</v>
      </c>
      <c r="B865" s="160">
        <v>6655155000</v>
      </c>
      <c r="C865" s="160">
        <v>5183170173.6300001</v>
      </c>
      <c r="D865" s="160">
        <v>4979889761.2799997</v>
      </c>
      <c r="E865" s="160">
        <v>4623114752.3500004</v>
      </c>
      <c r="F865" s="166">
        <f t="shared" si="53"/>
        <v>1471984826.3699999</v>
      </c>
      <c r="G865" s="167">
        <f t="shared" si="54"/>
        <v>77.882035409092651</v>
      </c>
      <c r="H865" s="167">
        <f t="shared" si="55"/>
        <v>74.827554899622911</v>
      </c>
      <c r="I865" s="167">
        <f t="shared" si="56"/>
        <v>69.466672862615525</v>
      </c>
    </row>
    <row r="866" spans="1:9" x14ac:dyDescent="0.2">
      <c r="A866" s="170" t="s">
        <v>96</v>
      </c>
      <c r="B866" s="161">
        <v>52444000</v>
      </c>
      <c r="C866" s="161">
        <v>0</v>
      </c>
      <c r="D866" s="161">
        <v>0</v>
      </c>
      <c r="E866" s="161">
        <v>0</v>
      </c>
      <c r="F866" s="173">
        <f t="shared" si="53"/>
        <v>52444000</v>
      </c>
      <c r="G866" s="163">
        <f t="shared" si="54"/>
        <v>0</v>
      </c>
      <c r="H866" s="163">
        <f t="shared" si="55"/>
        <v>0</v>
      </c>
      <c r="I866" s="163">
        <f t="shared" si="56"/>
        <v>0</v>
      </c>
    </row>
    <row r="867" spans="1:9" x14ac:dyDescent="0.2">
      <c r="A867" s="171" t="s">
        <v>124</v>
      </c>
      <c r="B867" s="160">
        <v>2222000</v>
      </c>
      <c r="C867" s="160">
        <v>0</v>
      </c>
      <c r="D867" s="160">
        <v>0</v>
      </c>
      <c r="E867" s="160">
        <v>0</v>
      </c>
      <c r="F867" s="166">
        <f t="shared" si="53"/>
        <v>2222000</v>
      </c>
      <c r="G867" s="167">
        <f t="shared" si="54"/>
        <v>0</v>
      </c>
      <c r="H867" s="167">
        <f t="shared" si="55"/>
        <v>0</v>
      </c>
      <c r="I867" s="167">
        <f t="shared" si="56"/>
        <v>0</v>
      </c>
    </row>
    <row r="868" spans="1:9" x14ac:dyDescent="0.2">
      <c r="A868" s="171" t="s">
        <v>569</v>
      </c>
      <c r="B868" s="160">
        <v>50222000</v>
      </c>
      <c r="C868" s="160">
        <v>0</v>
      </c>
      <c r="D868" s="160">
        <v>0</v>
      </c>
      <c r="E868" s="160">
        <v>0</v>
      </c>
      <c r="F868" s="166">
        <f t="shared" si="53"/>
        <v>50222000</v>
      </c>
      <c r="G868" s="167">
        <f t="shared" si="54"/>
        <v>0</v>
      </c>
      <c r="H868" s="167">
        <f t="shared" si="55"/>
        <v>0</v>
      </c>
      <c r="I868" s="167">
        <f t="shared" si="56"/>
        <v>0</v>
      </c>
    </row>
    <row r="869" spans="1:9" x14ac:dyDescent="0.2">
      <c r="A869" s="170" t="s">
        <v>154</v>
      </c>
      <c r="B869" s="161">
        <v>143360000</v>
      </c>
      <c r="C869" s="161">
        <v>137062825</v>
      </c>
      <c r="D869" s="161">
        <v>137062825</v>
      </c>
      <c r="E869" s="161">
        <v>137062825</v>
      </c>
      <c r="F869" s="173">
        <f t="shared" si="53"/>
        <v>6297175</v>
      </c>
      <c r="G869" s="163">
        <f t="shared" si="54"/>
        <v>95.607439313616069</v>
      </c>
      <c r="H869" s="163">
        <f t="shared" si="55"/>
        <v>95.607439313616069</v>
      </c>
      <c r="I869" s="163">
        <f t="shared" si="56"/>
        <v>95.607439313616069</v>
      </c>
    </row>
    <row r="870" spans="1:9" x14ac:dyDescent="0.2">
      <c r="A870" s="171" t="s">
        <v>127</v>
      </c>
      <c r="B870" s="160">
        <v>104491000</v>
      </c>
      <c r="C870" s="160">
        <v>101868000</v>
      </c>
      <c r="D870" s="160">
        <v>101868000</v>
      </c>
      <c r="E870" s="160">
        <v>101868000</v>
      </c>
      <c r="F870" s="166">
        <f t="shared" si="53"/>
        <v>2623000</v>
      </c>
      <c r="G870" s="167">
        <f t="shared" si="54"/>
        <v>97.489735958120789</v>
      </c>
      <c r="H870" s="167">
        <f t="shared" si="55"/>
        <v>97.489735958120789</v>
      </c>
      <c r="I870" s="167">
        <f t="shared" si="56"/>
        <v>97.489735958120789</v>
      </c>
    </row>
    <row r="871" spans="1:9" x14ac:dyDescent="0.2">
      <c r="A871" s="171" t="s">
        <v>129</v>
      </c>
      <c r="B871" s="160">
        <v>38869000</v>
      </c>
      <c r="C871" s="160">
        <v>35194825</v>
      </c>
      <c r="D871" s="160">
        <v>35194825</v>
      </c>
      <c r="E871" s="160">
        <v>35194825</v>
      </c>
      <c r="F871" s="166">
        <f t="shared" si="53"/>
        <v>3674175</v>
      </c>
      <c r="G871" s="167">
        <f t="shared" si="54"/>
        <v>90.547287041086733</v>
      </c>
      <c r="H871" s="167">
        <f t="shared" si="55"/>
        <v>90.547287041086733</v>
      </c>
      <c r="I871" s="167">
        <f t="shared" si="56"/>
        <v>90.547287041086733</v>
      </c>
    </row>
    <row r="872" spans="1:9" x14ac:dyDescent="0.2">
      <c r="A872" s="172" t="s">
        <v>153</v>
      </c>
      <c r="B872" s="161">
        <v>10748535000</v>
      </c>
      <c r="C872" s="161">
        <v>6815036648.8800001</v>
      </c>
      <c r="D872" s="161">
        <v>6633101932.0499992</v>
      </c>
      <c r="E872" s="161">
        <v>5998225186.2700005</v>
      </c>
      <c r="F872" s="173">
        <f t="shared" si="53"/>
        <v>3933498351.1199999</v>
      </c>
      <c r="G872" s="163">
        <f t="shared" si="54"/>
        <v>63.404330440194876</v>
      </c>
      <c r="H872" s="163">
        <f t="shared" si="55"/>
        <v>61.711683797373304</v>
      </c>
      <c r="I872" s="163">
        <f t="shared" si="56"/>
        <v>55.805048653328107</v>
      </c>
    </row>
    <row r="873" spans="1:9" x14ac:dyDescent="0.2">
      <c r="A873" s="170" t="s">
        <v>34</v>
      </c>
      <c r="B873" s="161">
        <v>10748535000</v>
      </c>
      <c r="C873" s="161">
        <v>6815036648.8800001</v>
      </c>
      <c r="D873" s="161">
        <v>6633101932.0499992</v>
      </c>
      <c r="E873" s="161">
        <v>5998225186.2700005</v>
      </c>
      <c r="F873" s="173">
        <f t="shared" si="53"/>
        <v>3933498351.1199999</v>
      </c>
      <c r="G873" s="163">
        <f t="shared" si="54"/>
        <v>63.404330440194876</v>
      </c>
      <c r="H873" s="163">
        <f t="shared" si="55"/>
        <v>61.711683797373304</v>
      </c>
      <c r="I873" s="163">
        <f t="shared" si="56"/>
        <v>55.805048653328107</v>
      </c>
    </row>
    <row r="874" spans="1:9" x14ac:dyDescent="0.2">
      <c r="A874" s="171" t="s">
        <v>1404</v>
      </c>
      <c r="B874" s="160">
        <v>6510000624</v>
      </c>
      <c r="C874" s="160">
        <v>3035606842.0500002</v>
      </c>
      <c r="D874" s="160">
        <v>2893675565.2399998</v>
      </c>
      <c r="E874" s="160">
        <v>2359850450.4699998</v>
      </c>
      <c r="F874" s="166">
        <f t="shared" si="53"/>
        <v>3474393781.9499998</v>
      </c>
      <c r="G874" s="167">
        <f t="shared" si="54"/>
        <v>46.629900938239913</v>
      </c>
      <c r="H874" s="167">
        <f t="shared" si="55"/>
        <v>44.449697202363893</v>
      </c>
      <c r="I874" s="167">
        <f t="shared" si="56"/>
        <v>36.249619420466587</v>
      </c>
    </row>
    <row r="875" spans="1:9" x14ac:dyDescent="0.2">
      <c r="A875" s="171" t="s">
        <v>1420</v>
      </c>
      <c r="B875" s="160">
        <v>4238534376</v>
      </c>
      <c r="C875" s="160">
        <v>3779429806.8299999</v>
      </c>
      <c r="D875" s="160">
        <v>3739426366.8099999</v>
      </c>
      <c r="E875" s="160">
        <v>3638374735.8000002</v>
      </c>
      <c r="F875" s="166">
        <f t="shared" si="53"/>
        <v>459104569.17000008</v>
      </c>
      <c r="G875" s="167">
        <f t="shared" si="54"/>
        <v>89.168317903244954</v>
      </c>
      <c r="H875" s="167">
        <f t="shared" si="55"/>
        <v>88.224514303431945</v>
      </c>
      <c r="I875" s="167">
        <f t="shared" si="56"/>
        <v>85.840397010855824</v>
      </c>
    </row>
    <row r="876" spans="1:9" x14ac:dyDescent="0.2">
      <c r="A876" s="172" t="s">
        <v>447</v>
      </c>
      <c r="B876" s="161">
        <v>38045244177</v>
      </c>
      <c r="C876" s="161">
        <v>36095414058.169991</v>
      </c>
      <c r="D876" s="161">
        <v>33781574619.239998</v>
      </c>
      <c r="E876" s="161">
        <v>33781574619.239998</v>
      </c>
      <c r="F876" s="173">
        <f t="shared" si="53"/>
        <v>1949830118.8300095</v>
      </c>
      <c r="G876" s="163">
        <f t="shared" si="54"/>
        <v>94.874970154590926</v>
      </c>
      <c r="H876" s="163">
        <f t="shared" si="55"/>
        <v>88.793160222802371</v>
      </c>
      <c r="I876" s="163">
        <f t="shared" si="56"/>
        <v>88.793160222802371</v>
      </c>
    </row>
    <row r="877" spans="1:9" x14ac:dyDescent="0.2">
      <c r="A877" s="174" t="s">
        <v>152</v>
      </c>
      <c r="B877" s="161">
        <v>22416041548</v>
      </c>
      <c r="C877" s="161">
        <v>21075439201.089996</v>
      </c>
      <c r="D877" s="161">
        <v>20875386016.959999</v>
      </c>
      <c r="E877" s="161">
        <v>20875386016.959999</v>
      </c>
      <c r="F877" s="173">
        <f t="shared" ref="F877:F938" si="57">+B877-C877</f>
        <v>1340602346.9100037</v>
      </c>
      <c r="G877" s="163">
        <f t="shared" si="54"/>
        <v>94.01945100771097</v>
      </c>
      <c r="H877" s="163">
        <f t="shared" si="55"/>
        <v>93.126995559225037</v>
      </c>
      <c r="I877" s="163">
        <f t="shared" si="56"/>
        <v>93.126995559225037</v>
      </c>
    </row>
    <row r="878" spans="1:9" x14ac:dyDescent="0.2">
      <c r="A878" s="170" t="s">
        <v>95</v>
      </c>
      <c r="B878" s="161">
        <v>18285236000</v>
      </c>
      <c r="C878" s="161">
        <v>17678432632.849998</v>
      </c>
      <c r="D878" s="161">
        <v>17678432632.849998</v>
      </c>
      <c r="E878" s="161">
        <v>17678432632.849998</v>
      </c>
      <c r="F878" s="173">
        <f t="shared" si="57"/>
        <v>606803367.15000153</v>
      </c>
      <c r="G878" s="163">
        <f t="shared" si="54"/>
        <v>96.681457285265552</v>
      </c>
      <c r="H878" s="163">
        <f t="shared" si="55"/>
        <v>96.681457285265552</v>
      </c>
      <c r="I878" s="163">
        <f t="shared" si="56"/>
        <v>96.681457285265552</v>
      </c>
    </row>
    <row r="879" spans="1:9" x14ac:dyDescent="0.2">
      <c r="A879" s="171" t="s">
        <v>119</v>
      </c>
      <c r="B879" s="160">
        <v>12075351000</v>
      </c>
      <c r="C879" s="160">
        <v>11617112640</v>
      </c>
      <c r="D879" s="160">
        <v>11617112640</v>
      </c>
      <c r="E879" s="160">
        <v>11617112640</v>
      </c>
      <c r="F879" s="166">
        <f t="shared" si="57"/>
        <v>458238360</v>
      </c>
      <c r="G879" s="167">
        <f t="shared" si="54"/>
        <v>96.205175650794743</v>
      </c>
      <c r="H879" s="167">
        <f t="shared" si="55"/>
        <v>96.205175650794743</v>
      </c>
      <c r="I879" s="167">
        <f t="shared" si="56"/>
        <v>96.205175650794743</v>
      </c>
    </row>
    <row r="880" spans="1:9" x14ac:dyDescent="0.2">
      <c r="A880" s="171" t="s">
        <v>120</v>
      </c>
      <c r="B880" s="160">
        <v>4569319000</v>
      </c>
      <c r="C880" s="160">
        <v>4469723101.8500004</v>
      </c>
      <c r="D880" s="160">
        <v>4469723101.8500004</v>
      </c>
      <c r="E880" s="160">
        <v>4469723101.8500004</v>
      </c>
      <c r="F880" s="166">
        <f t="shared" si="57"/>
        <v>99595898.149999619</v>
      </c>
      <c r="G880" s="167">
        <f t="shared" si="54"/>
        <v>97.820333880169017</v>
      </c>
      <c r="H880" s="167">
        <f t="shared" si="55"/>
        <v>97.820333880169017</v>
      </c>
      <c r="I880" s="167">
        <f t="shared" si="56"/>
        <v>97.820333880169017</v>
      </c>
    </row>
    <row r="881" spans="1:9" x14ac:dyDescent="0.2">
      <c r="A881" s="171" t="s">
        <v>121</v>
      </c>
      <c r="B881" s="160">
        <v>1640566000</v>
      </c>
      <c r="C881" s="160">
        <v>1591596891</v>
      </c>
      <c r="D881" s="160">
        <v>1591596891</v>
      </c>
      <c r="E881" s="160">
        <v>1591596891</v>
      </c>
      <c r="F881" s="166">
        <f t="shared" si="57"/>
        <v>48969109</v>
      </c>
      <c r="G881" s="167">
        <f t="shared" si="54"/>
        <v>97.015108870962834</v>
      </c>
      <c r="H881" s="167">
        <f t="shared" si="55"/>
        <v>97.015108870962834</v>
      </c>
      <c r="I881" s="167">
        <f t="shared" si="56"/>
        <v>97.015108870962834</v>
      </c>
    </row>
    <row r="882" spans="1:9" x14ac:dyDescent="0.2">
      <c r="A882" s="170" t="s">
        <v>401</v>
      </c>
      <c r="B882" s="161">
        <v>2792306000</v>
      </c>
      <c r="C882" s="161">
        <v>2735529952.2399998</v>
      </c>
      <c r="D882" s="161">
        <v>2535476768.1100001</v>
      </c>
      <c r="E882" s="161">
        <v>2535476768.1100001</v>
      </c>
      <c r="F882" s="173">
        <f t="shared" si="57"/>
        <v>56776047.760000229</v>
      </c>
      <c r="G882" s="163">
        <f t="shared" si="54"/>
        <v>97.966696781799683</v>
      </c>
      <c r="H882" s="163">
        <f t="shared" si="55"/>
        <v>90.802253338638394</v>
      </c>
      <c r="I882" s="163">
        <f t="shared" si="56"/>
        <v>90.802253338638394</v>
      </c>
    </row>
    <row r="883" spans="1:9" x14ac:dyDescent="0.2">
      <c r="A883" s="171" t="s">
        <v>567</v>
      </c>
      <c r="B883" s="160">
        <v>2792306000</v>
      </c>
      <c r="C883" s="160">
        <v>2735529952.2399998</v>
      </c>
      <c r="D883" s="160">
        <v>2535476768.1100001</v>
      </c>
      <c r="E883" s="160">
        <v>2535476768.1100001</v>
      </c>
      <c r="F883" s="166">
        <f t="shared" si="57"/>
        <v>56776047.760000229</v>
      </c>
      <c r="G883" s="167">
        <f t="shared" si="54"/>
        <v>97.966696781799683</v>
      </c>
      <c r="H883" s="167">
        <f t="shared" si="55"/>
        <v>90.802253338638394</v>
      </c>
      <c r="I883" s="167">
        <f t="shared" si="56"/>
        <v>90.802253338638394</v>
      </c>
    </row>
    <row r="884" spans="1:9" x14ac:dyDescent="0.2">
      <c r="A884" s="170" t="s">
        <v>96</v>
      </c>
      <c r="B884" s="161">
        <v>1112151548</v>
      </c>
      <c r="C884" s="161">
        <v>464871271</v>
      </c>
      <c r="D884" s="161">
        <v>464871271</v>
      </c>
      <c r="E884" s="161">
        <v>464871271</v>
      </c>
      <c r="F884" s="173">
        <f t="shared" si="57"/>
        <v>647280277</v>
      </c>
      <c r="G884" s="163">
        <f t="shared" si="54"/>
        <v>41.799273834216699</v>
      </c>
      <c r="H884" s="163">
        <f t="shared" si="55"/>
        <v>41.799273834216699</v>
      </c>
      <c r="I884" s="163">
        <f t="shared" si="56"/>
        <v>41.799273834216699</v>
      </c>
    </row>
    <row r="885" spans="1:9" x14ac:dyDescent="0.2">
      <c r="A885" s="171" t="s">
        <v>139</v>
      </c>
      <c r="B885" s="160">
        <v>330704000</v>
      </c>
      <c r="C885" s="160">
        <v>0</v>
      </c>
      <c r="D885" s="160">
        <v>0</v>
      </c>
      <c r="E885" s="160">
        <v>0</v>
      </c>
      <c r="F885" s="166">
        <f t="shared" si="57"/>
        <v>330704000</v>
      </c>
      <c r="G885" s="167">
        <f t="shared" si="54"/>
        <v>0</v>
      </c>
      <c r="H885" s="167">
        <f t="shared" si="55"/>
        <v>0</v>
      </c>
      <c r="I885" s="167">
        <f t="shared" si="56"/>
        <v>0</v>
      </c>
    </row>
    <row r="886" spans="1:9" x14ac:dyDescent="0.2">
      <c r="A886" s="171" t="s">
        <v>124</v>
      </c>
      <c r="B886" s="160">
        <v>118909000</v>
      </c>
      <c r="C886" s="160">
        <v>40090383</v>
      </c>
      <c r="D886" s="160">
        <v>40090383</v>
      </c>
      <c r="E886" s="160">
        <v>40090383</v>
      </c>
      <c r="F886" s="166">
        <f t="shared" si="57"/>
        <v>78818617</v>
      </c>
      <c r="G886" s="167">
        <f t="shared" si="54"/>
        <v>33.715179675213818</v>
      </c>
      <c r="H886" s="167">
        <f t="shared" si="55"/>
        <v>33.715179675213818</v>
      </c>
      <c r="I886" s="167">
        <f t="shared" si="56"/>
        <v>33.715179675213818</v>
      </c>
    </row>
    <row r="887" spans="1:9" x14ac:dyDescent="0.2">
      <c r="A887" s="171" t="s">
        <v>292</v>
      </c>
      <c r="B887" s="160">
        <v>173772000</v>
      </c>
      <c r="C887" s="160">
        <v>173135340</v>
      </c>
      <c r="D887" s="160">
        <v>173135340</v>
      </c>
      <c r="E887" s="160">
        <v>173135340</v>
      </c>
      <c r="F887" s="166">
        <f t="shared" si="57"/>
        <v>636660</v>
      </c>
      <c r="G887" s="167">
        <f t="shared" si="54"/>
        <v>99.633623368551895</v>
      </c>
      <c r="H887" s="167">
        <f t="shared" si="55"/>
        <v>99.633623368551895</v>
      </c>
      <c r="I887" s="167">
        <f t="shared" si="56"/>
        <v>99.633623368551895</v>
      </c>
    </row>
    <row r="888" spans="1:9" x14ac:dyDescent="0.2">
      <c r="A888" s="171" t="s">
        <v>568</v>
      </c>
      <c r="B888" s="160">
        <v>251645548</v>
      </c>
      <c r="C888" s="160">
        <v>251645548</v>
      </c>
      <c r="D888" s="160">
        <v>251645548</v>
      </c>
      <c r="E888" s="160">
        <v>251645548</v>
      </c>
      <c r="F888" s="166">
        <f t="shared" si="57"/>
        <v>0</v>
      </c>
      <c r="G888" s="167">
        <f t="shared" si="54"/>
        <v>100</v>
      </c>
      <c r="H888" s="167">
        <f t="shared" si="55"/>
        <v>100</v>
      </c>
      <c r="I888" s="167">
        <f t="shared" si="56"/>
        <v>100</v>
      </c>
    </row>
    <row r="889" spans="1:9" x14ac:dyDescent="0.2">
      <c r="A889" s="171" t="s">
        <v>569</v>
      </c>
      <c r="B889" s="160">
        <v>237121000</v>
      </c>
      <c r="C889" s="160">
        <v>0</v>
      </c>
      <c r="D889" s="160">
        <v>0</v>
      </c>
      <c r="E889" s="160">
        <v>0</v>
      </c>
      <c r="F889" s="166">
        <f t="shared" si="57"/>
        <v>237121000</v>
      </c>
      <c r="G889" s="167">
        <f t="shared" si="54"/>
        <v>0</v>
      </c>
      <c r="H889" s="167">
        <f t="shared" si="55"/>
        <v>0</v>
      </c>
      <c r="I889" s="167">
        <f t="shared" si="56"/>
        <v>0</v>
      </c>
    </row>
    <row r="890" spans="1:9" x14ac:dyDescent="0.2">
      <c r="A890" s="170" t="s">
        <v>154</v>
      </c>
      <c r="B890" s="161">
        <v>226348000</v>
      </c>
      <c r="C890" s="161">
        <v>196605345</v>
      </c>
      <c r="D890" s="161">
        <v>196605345</v>
      </c>
      <c r="E890" s="161">
        <v>196605345</v>
      </c>
      <c r="F890" s="173">
        <f t="shared" si="57"/>
        <v>29742655</v>
      </c>
      <c r="G890" s="163">
        <f t="shared" si="54"/>
        <v>86.859766819234096</v>
      </c>
      <c r="H890" s="163">
        <f t="shared" si="55"/>
        <v>86.859766819234096</v>
      </c>
      <c r="I890" s="163">
        <f t="shared" si="56"/>
        <v>86.859766819234096</v>
      </c>
    </row>
    <row r="891" spans="1:9" x14ac:dyDescent="0.2">
      <c r="A891" s="171" t="s">
        <v>127</v>
      </c>
      <c r="B891" s="160">
        <v>121768000</v>
      </c>
      <c r="C891" s="160">
        <v>119356000</v>
      </c>
      <c r="D891" s="160">
        <v>119356000</v>
      </c>
      <c r="E891" s="160">
        <v>119356000</v>
      </c>
      <c r="F891" s="166">
        <f t="shared" si="57"/>
        <v>2412000</v>
      </c>
      <c r="G891" s="167">
        <f t="shared" si="54"/>
        <v>98.019184022074768</v>
      </c>
      <c r="H891" s="167">
        <f t="shared" si="55"/>
        <v>98.019184022074768</v>
      </c>
      <c r="I891" s="167">
        <f t="shared" si="56"/>
        <v>98.019184022074768</v>
      </c>
    </row>
    <row r="892" spans="1:9" x14ac:dyDescent="0.2">
      <c r="A892" s="171" t="s">
        <v>129</v>
      </c>
      <c r="B892" s="160">
        <v>104580000</v>
      </c>
      <c r="C892" s="160">
        <v>77249345</v>
      </c>
      <c r="D892" s="160">
        <v>77249345</v>
      </c>
      <c r="E892" s="160">
        <v>77249345</v>
      </c>
      <c r="F892" s="166">
        <f t="shared" si="57"/>
        <v>27330655</v>
      </c>
      <c r="G892" s="167">
        <f t="shared" si="54"/>
        <v>73.86626984126984</v>
      </c>
      <c r="H892" s="167">
        <f t="shared" si="55"/>
        <v>73.86626984126984</v>
      </c>
      <c r="I892" s="167">
        <f t="shared" si="56"/>
        <v>73.86626984126984</v>
      </c>
    </row>
    <row r="893" spans="1:9" x14ac:dyDescent="0.2">
      <c r="A893" s="172" t="s">
        <v>153</v>
      </c>
      <c r="B893" s="161">
        <v>15629202629</v>
      </c>
      <c r="C893" s="161">
        <v>15019974857.08</v>
      </c>
      <c r="D893" s="161">
        <v>12906188602.280001</v>
      </c>
      <c r="E893" s="161">
        <v>12906188602.280001</v>
      </c>
      <c r="F893" s="173">
        <f t="shared" si="57"/>
        <v>609227771.92000008</v>
      </c>
      <c r="G893" s="163">
        <f t="shared" si="54"/>
        <v>96.101990700475156</v>
      </c>
      <c r="H893" s="163">
        <f t="shared" si="55"/>
        <v>82.577396356309023</v>
      </c>
      <c r="I893" s="163">
        <f t="shared" si="56"/>
        <v>82.577396356309023</v>
      </c>
    </row>
    <row r="894" spans="1:9" x14ac:dyDescent="0.2">
      <c r="A894" s="170" t="s">
        <v>34</v>
      </c>
      <c r="B894" s="161">
        <v>15629202629</v>
      </c>
      <c r="C894" s="161">
        <v>15019974857.08</v>
      </c>
      <c r="D894" s="161">
        <v>12906188602.280001</v>
      </c>
      <c r="E894" s="161">
        <v>12906188602.280001</v>
      </c>
      <c r="F894" s="173">
        <f t="shared" si="57"/>
        <v>609227771.92000008</v>
      </c>
      <c r="G894" s="163">
        <f t="shared" si="54"/>
        <v>96.101990700475156</v>
      </c>
      <c r="H894" s="163">
        <f t="shared" si="55"/>
        <v>82.577396356309023</v>
      </c>
      <c r="I894" s="163">
        <f t="shared" si="56"/>
        <v>82.577396356309023</v>
      </c>
    </row>
    <row r="895" spans="1:9" x14ac:dyDescent="0.2">
      <c r="A895" s="171" t="s">
        <v>1404</v>
      </c>
      <c r="B895" s="160">
        <v>2589146930</v>
      </c>
      <c r="C895" s="160">
        <v>2265239314.0700002</v>
      </c>
      <c r="D895" s="160">
        <v>1764939553.5999999</v>
      </c>
      <c r="E895" s="160">
        <v>1764939553.5999999</v>
      </c>
      <c r="F895" s="166">
        <f t="shared" si="57"/>
        <v>323907615.92999983</v>
      </c>
      <c r="G895" s="167">
        <f t="shared" si="54"/>
        <v>87.4897939480785</v>
      </c>
      <c r="H895" s="167">
        <f t="shared" si="55"/>
        <v>68.166836464549334</v>
      </c>
      <c r="I895" s="167">
        <f t="shared" si="56"/>
        <v>68.166836464549334</v>
      </c>
    </row>
    <row r="896" spans="1:9" x14ac:dyDescent="0.2">
      <c r="A896" s="171" t="s">
        <v>1421</v>
      </c>
      <c r="B896" s="160">
        <v>1366859539</v>
      </c>
      <c r="C896" s="160">
        <v>1198570597.8200002</v>
      </c>
      <c r="D896" s="160">
        <v>1042682045.8200001</v>
      </c>
      <c r="E896" s="160">
        <v>1042682045.8200001</v>
      </c>
      <c r="F896" s="166">
        <f t="shared" si="57"/>
        <v>168288941.17999983</v>
      </c>
      <c r="G896" s="167">
        <f t="shared" si="54"/>
        <v>87.687912592458432</v>
      </c>
      <c r="H896" s="167">
        <f t="shared" si="55"/>
        <v>76.283042702605016</v>
      </c>
      <c r="I896" s="167">
        <f t="shared" si="56"/>
        <v>76.283042702605016</v>
      </c>
    </row>
    <row r="897" spans="1:9" x14ac:dyDescent="0.2">
      <c r="A897" s="171" t="s">
        <v>1422</v>
      </c>
      <c r="B897" s="160">
        <v>3644889469</v>
      </c>
      <c r="C897" s="160">
        <v>3621568114.1900005</v>
      </c>
      <c r="D897" s="160">
        <v>3373622119.3899999</v>
      </c>
      <c r="E897" s="160">
        <v>3373622119.3899999</v>
      </c>
      <c r="F897" s="166">
        <f t="shared" si="57"/>
        <v>23321354.809999466</v>
      </c>
      <c r="G897" s="167">
        <f t="shared" si="54"/>
        <v>99.360162907315868</v>
      </c>
      <c r="H897" s="167">
        <f t="shared" si="55"/>
        <v>92.557597372508965</v>
      </c>
      <c r="I897" s="167">
        <f t="shared" si="56"/>
        <v>92.557597372508965</v>
      </c>
    </row>
    <row r="898" spans="1:9" x14ac:dyDescent="0.2">
      <c r="A898" s="171" t="s">
        <v>1423</v>
      </c>
      <c r="B898" s="160">
        <v>3909143077</v>
      </c>
      <c r="C898" s="160">
        <v>3867894323.3499999</v>
      </c>
      <c r="D898" s="160">
        <v>3257487377.3499999</v>
      </c>
      <c r="E898" s="160">
        <v>3257487377.3499999</v>
      </c>
      <c r="F898" s="166">
        <f t="shared" si="57"/>
        <v>41248753.650000095</v>
      </c>
      <c r="G898" s="167">
        <f t="shared" si="54"/>
        <v>98.944813406992111</v>
      </c>
      <c r="H898" s="167">
        <f t="shared" si="55"/>
        <v>83.329960382261035</v>
      </c>
      <c r="I898" s="167">
        <f t="shared" si="56"/>
        <v>83.329960382261035</v>
      </c>
    </row>
    <row r="899" spans="1:9" x14ac:dyDescent="0.2">
      <c r="A899" s="171" t="s">
        <v>1424</v>
      </c>
      <c r="B899" s="160">
        <v>3699554575</v>
      </c>
      <c r="C899" s="160">
        <v>3650467109.9099998</v>
      </c>
      <c r="D899" s="160">
        <v>3091222108.3800001</v>
      </c>
      <c r="E899" s="160">
        <v>3091222108.3800001</v>
      </c>
      <c r="F899" s="166">
        <f t="shared" si="57"/>
        <v>49087465.090000153</v>
      </c>
      <c r="G899" s="167">
        <f t="shared" si="54"/>
        <v>98.673152021551132</v>
      </c>
      <c r="H899" s="167">
        <f t="shared" si="55"/>
        <v>83.55660244260622</v>
      </c>
      <c r="I899" s="167">
        <f t="shared" si="56"/>
        <v>83.55660244260622</v>
      </c>
    </row>
    <row r="900" spans="1:9" x14ac:dyDescent="0.2">
      <c r="A900" s="171" t="s">
        <v>1425</v>
      </c>
      <c r="B900" s="160">
        <v>419609039</v>
      </c>
      <c r="C900" s="160">
        <v>416235397.74000001</v>
      </c>
      <c r="D900" s="160">
        <v>376235397.74000001</v>
      </c>
      <c r="E900" s="160">
        <v>376235397.74000001</v>
      </c>
      <c r="F900" s="166">
        <f t="shared" si="57"/>
        <v>3373641.2599999905</v>
      </c>
      <c r="G900" s="167">
        <f t="shared" si="54"/>
        <v>99.196003673314578</v>
      </c>
      <c r="H900" s="167">
        <f t="shared" si="55"/>
        <v>89.663320560642163</v>
      </c>
      <c r="I900" s="167">
        <f t="shared" si="56"/>
        <v>89.663320560642163</v>
      </c>
    </row>
    <row r="901" spans="1:9" x14ac:dyDescent="0.2">
      <c r="A901" s="164" t="s">
        <v>2</v>
      </c>
      <c r="B901" s="161">
        <v>1372714000000</v>
      </c>
      <c r="C901" s="161">
        <v>1304754669323.8501</v>
      </c>
      <c r="D901" s="161">
        <v>1106520459328.6001</v>
      </c>
      <c r="E901" s="161">
        <v>1106321803193.6001</v>
      </c>
      <c r="F901" s="173">
        <f t="shared" si="57"/>
        <v>67959330676.149902</v>
      </c>
      <c r="G901" s="163">
        <f t="shared" si="54"/>
        <v>95.049272413907786</v>
      </c>
      <c r="H901" s="163">
        <f t="shared" si="55"/>
        <v>80.608230070400694</v>
      </c>
      <c r="I901" s="163">
        <f t="shared" si="56"/>
        <v>80.593758291501373</v>
      </c>
    </row>
    <row r="902" spans="1:9" x14ac:dyDescent="0.2">
      <c r="A902" s="172" t="s">
        <v>33</v>
      </c>
      <c r="B902" s="161">
        <v>527405000000</v>
      </c>
      <c r="C902" s="161">
        <v>495480712810.10999</v>
      </c>
      <c r="D902" s="161">
        <v>409967011640.41998</v>
      </c>
      <c r="E902" s="161">
        <v>409790344973.41998</v>
      </c>
      <c r="F902" s="173">
        <f t="shared" si="57"/>
        <v>31924287189.890015</v>
      </c>
      <c r="G902" s="163">
        <f t="shared" ref="G902:G965" si="58">IFERROR(IF(C902&gt;0,+C902/B902*100,0),0)</f>
        <v>93.946912298918278</v>
      </c>
      <c r="H902" s="163">
        <f t="shared" ref="H902:H965" si="59">IFERROR(IF(D902&gt;0,+D902/B902*100,0),0)</f>
        <v>77.732864049529297</v>
      </c>
      <c r="I902" s="163">
        <f t="shared" ref="I902:I965" si="60">IFERROR(IF(E902&gt;0,+E902/B902*100,0),0)</f>
        <v>77.699366705552649</v>
      </c>
    </row>
    <row r="903" spans="1:9" x14ac:dyDescent="0.2">
      <c r="A903" s="174" t="s">
        <v>152</v>
      </c>
      <c r="B903" s="161">
        <v>426299000000</v>
      </c>
      <c r="C903" s="161">
        <v>397170462672.98999</v>
      </c>
      <c r="D903" s="161">
        <v>369601758461.97998</v>
      </c>
      <c r="E903" s="161">
        <v>369600091794.97998</v>
      </c>
      <c r="F903" s="173">
        <f t="shared" si="57"/>
        <v>29128537327.01001</v>
      </c>
      <c r="G903" s="163">
        <f t="shared" si="58"/>
        <v>93.167111035444606</v>
      </c>
      <c r="H903" s="163">
        <f t="shared" si="59"/>
        <v>86.700123261368191</v>
      </c>
      <c r="I903" s="163">
        <f t="shared" si="60"/>
        <v>86.699732299390803</v>
      </c>
    </row>
    <row r="904" spans="1:9" x14ac:dyDescent="0.2">
      <c r="A904" s="170" t="s">
        <v>95</v>
      </c>
      <c r="B904" s="161">
        <v>302406000000</v>
      </c>
      <c r="C904" s="161">
        <v>285669607023.09998</v>
      </c>
      <c r="D904" s="161">
        <v>285669607023.09998</v>
      </c>
      <c r="E904" s="161">
        <v>285669607023.09998</v>
      </c>
      <c r="F904" s="173">
        <f t="shared" si="57"/>
        <v>16736392976.900024</v>
      </c>
      <c r="G904" s="163">
        <f t="shared" si="58"/>
        <v>94.465588322685392</v>
      </c>
      <c r="H904" s="163">
        <f t="shared" si="59"/>
        <v>94.465588322685392</v>
      </c>
      <c r="I904" s="163">
        <f t="shared" si="60"/>
        <v>94.465588322685392</v>
      </c>
    </row>
    <row r="905" spans="1:9" x14ac:dyDescent="0.2">
      <c r="A905" s="171" t="s">
        <v>119</v>
      </c>
      <c r="B905" s="160">
        <v>202304000000</v>
      </c>
      <c r="C905" s="160">
        <v>196173513583</v>
      </c>
      <c r="D905" s="160">
        <v>196173513583</v>
      </c>
      <c r="E905" s="160">
        <v>196173513583</v>
      </c>
      <c r="F905" s="166">
        <f t="shared" si="57"/>
        <v>6130486417</v>
      </c>
      <c r="G905" s="167">
        <f t="shared" si="58"/>
        <v>96.969666236456035</v>
      </c>
      <c r="H905" s="167">
        <f t="shared" si="59"/>
        <v>96.969666236456035</v>
      </c>
      <c r="I905" s="167">
        <f t="shared" si="60"/>
        <v>96.969666236456035</v>
      </c>
    </row>
    <row r="906" spans="1:9" x14ac:dyDescent="0.2">
      <c r="A906" s="171" t="s">
        <v>120</v>
      </c>
      <c r="B906" s="160">
        <v>84369000000</v>
      </c>
      <c r="C906" s="160">
        <v>77551619918.100006</v>
      </c>
      <c r="D906" s="160">
        <v>77551619918.100006</v>
      </c>
      <c r="E906" s="160">
        <v>77551619918.100006</v>
      </c>
      <c r="F906" s="166">
        <f t="shared" si="57"/>
        <v>6817380081.8999939</v>
      </c>
      <c r="G906" s="167">
        <f t="shared" si="58"/>
        <v>91.919567516623417</v>
      </c>
      <c r="H906" s="167">
        <f t="shared" si="59"/>
        <v>91.919567516623417</v>
      </c>
      <c r="I906" s="167">
        <f t="shared" si="60"/>
        <v>91.919567516623417</v>
      </c>
    </row>
    <row r="907" spans="1:9" x14ac:dyDescent="0.2">
      <c r="A907" s="171" t="s">
        <v>121</v>
      </c>
      <c r="B907" s="160">
        <v>15733000000</v>
      </c>
      <c r="C907" s="160">
        <v>11944473522</v>
      </c>
      <c r="D907" s="160">
        <v>11944473522</v>
      </c>
      <c r="E907" s="160">
        <v>11944473522</v>
      </c>
      <c r="F907" s="166">
        <f t="shared" si="57"/>
        <v>3788526478</v>
      </c>
      <c r="G907" s="167">
        <f t="shared" si="58"/>
        <v>75.919872382889466</v>
      </c>
      <c r="H907" s="167">
        <f t="shared" si="59"/>
        <v>75.919872382889466</v>
      </c>
      <c r="I907" s="167">
        <f t="shared" si="60"/>
        <v>75.919872382889466</v>
      </c>
    </row>
    <row r="908" spans="1:9" x14ac:dyDescent="0.2">
      <c r="A908" s="170" t="s">
        <v>401</v>
      </c>
      <c r="B908" s="161">
        <v>111316000000</v>
      </c>
      <c r="C908" s="161">
        <v>107191081556.24001</v>
      </c>
      <c r="D908" s="161">
        <v>79622377345.229996</v>
      </c>
      <c r="E908" s="161">
        <v>79620710678.229996</v>
      </c>
      <c r="F908" s="173">
        <f t="shared" si="57"/>
        <v>4124918443.7599945</v>
      </c>
      <c r="G908" s="163">
        <f t="shared" si="58"/>
        <v>96.294406515002336</v>
      </c>
      <c r="H908" s="163">
        <f t="shared" si="59"/>
        <v>71.528241533319559</v>
      </c>
      <c r="I908" s="163">
        <f t="shared" si="60"/>
        <v>71.526744293928985</v>
      </c>
    </row>
    <row r="909" spans="1:9" ht="11.25" customHeight="1" x14ac:dyDescent="0.2">
      <c r="A909" s="171" t="s">
        <v>567</v>
      </c>
      <c r="B909" s="160">
        <v>111316000000</v>
      </c>
      <c r="C909" s="160">
        <v>107191081556.24001</v>
      </c>
      <c r="D909" s="160">
        <v>79622377345.229996</v>
      </c>
      <c r="E909" s="160">
        <v>79620710678.229996</v>
      </c>
      <c r="F909" s="166">
        <f t="shared" si="57"/>
        <v>4124918443.7599945</v>
      </c>
      <c r="G909" s="167">
        <f t="shared" si="58"/>
        <v>96.294406515002336</v>
      </c>
      <c r="H909" s="167">
        <f t="shared" si="59"/>
        <v>71.528241533319559</v>
      </c>
      <c r="I909" s="167">
        <f t="shared" si="60"/>
        <v>71.526744293928985</v>
      </c>
    </row>
    <row r="910" spans="1:9" x14ac:dyDescent="0.2">
      <c r="A910" s="170" t="s">
        <v>96</v>
      </c>
      <c r="B910" s="161">
        <v>11161500000</v>
      </c>
      <c r="C910" s="161">
        <v>3039268360.6500001</v>
      </c>
      <c r="D910" s="161">
        <v>3039268360.6500001</v>
      </c>
      <c r="E910" s="161">
        <v>3039268360.6500001</v>
      </c>
      <c r="F910" s="173">
        <f t="shared" si="57"/>
        <v>8122231639.3500004</v>
      </c>
      <c r="G910" s="163">
        <f t="shared" si="58"/>
        <v>27.229927524526275</v>
      </c>
      <c r="H910" s="163">
        <f t="shared" si="59"/>
        <v>27.229927524526275</v>
      </c>
      <c r="I910" s="163">
        <f t="shared" si="60"/>
        <v>27.229927524526275</v>
      </c>
    </row>
    <row r="911" spans="1:9" x14ac:dyDescent="0.2">
      <c r="A911" s="171" t="s">
        <v>139</v>
      </c>
      <c r="B911" s="160">
        <v>0</v>
      </c>
      <c r="C911" s="160">
        <v>0</v>
      </c>
      <c r="D911" s="160">
        <v>0</v>
      </c>
      <c r="E911" s="160">
        <v>0</v>
      </c>
      <c r="F911" s="166">
        <f t="shared" si="57"/>
        <v>0</v>
      </c>
      <c r="G911" s="167">
        <f t="shared" si="58"/>
        <v>0</v>
      </c>
      <c r="H911" s="167">
        <f t="shared" si="59"/>
        <v>0</v>
      </c>
      <c r="I911" s="167">
        <f t="shared" si="60"/>
        <v>0</v>
      </c>
    </row>
    <row r="912" spans="1:9" x14ac:dyDescent="0.2">
      <c r="A912" s="171" t="s">
        <v>124</v>
      </c>
      <c r="B912" s="160">
        <v>628000000</v>
      </c>
      <c r="C912" s="160">
        <v>254368762</v>
      </c>
      <c r="D912" s="160">
        <v>254368762</v>
      </c>
      <c r="E912" s="160">
        <v>254368762</v>
      </c>
      <c r="F912" s="166">
        <f t="shared" si="57"/>
        <v>373631238</v>
      </c>
      <c r="G912" s="167">
        <f t="shared" si="58"/>
        <v>40.504579936305731</v>
      </c>
      <c r="H912" s="167">
        <f t="shared" si="59"/>
        <v>40.504579936305731</v>
      </c>
      <c r="I912" s="167">
        <f t="shared" si="60"/>
        <v>40.504579936305731</v>
      </c>
    </row>
    <row r="913" spans="1:9" x14ac:dyDescent="0.2">
      <c r="A913" s="171" t="s">
        <v>568</v>
      </c>
      <c r="B913" s="160">
        <v>524000000</v>
      </c>
      <c r="C913" s="160">
        <v>498191603.64999998</v>
      </c>
      <c r="D913" s="160">
        <v>498191603.64999998</v>
      </c>
      <c r="E913" s="160">
        <v>498191603.64999998</v>
      </c>
      <c r="F913" s="166">
        <f t="shared" si="57"/>
        <v>25808396.350000024</v>
      </c>
      <c r="G913" s="167">
        <f t="shared" si="58"/>
        <v>95.074733520992368</v>
      </c>
      <c r="H913" s="167">
        <f t="shared" si="59"/>
        <v>95.074733520992368</v>
      </c>
      <c r="I913" s="167">
        <f t="shared" si="60"/>
        <v>95.074733520992368</v>
      </c>
    </row>
    <row r="914" spans="1:9" x14ac:dyDescent="0.2">
      <c r="A914" s="171" t="s">
        <v>569</v>
      </c>
      <c r="B914" s="160">
        <v>188194961</v>
      </c>
      <c r="C914" s="160">
        <v>188096259</v>
      </c>
      <c r="D914" s="160">
        <v>188096259</v>
      </c>
      <c r="E914" s="160">
        <v>188096259</v>
      </c>
      <c r="F914" s="166">
        <f t="shared" si="57"/>
        <v>98702</v>
      </c>
      <c r="G914" s="167">
        <f t="shared" si="58"/>
        <v>99.947553324767284</v>
      </c>
      <c r="H914" s="167">
        <f t="shared" si="59"/>
        <v>99.947553324767284</v>
      </c>
      <c r="I914" s="167">
        <f t="shared" si="60"/>
        <v>99.947553324767284</v>
      </c>
    </row>
    <row r="915" spans="1:9" x14ac:dyDescent="0.2">
      <c r="A915" s="171" t="s">
        <v>653</v>
      </c>
      <c r="B915" s="160">
        <v>9821305039</v>
      </c>
      <c r="C915" s="160">
        <v>2098611736</v>
      </c>
      <c r="D915" s="160">
        <v>2098611736</v>
      </c>
      <c r="E915" s="160">
        <v>2098611736</v>
      </c>
      <c r="F915" s="166">
        <f t="shared" si="57"/>
        <v>7722693303</v>
      </c>
      <c r="G915" s="167">
        <f t="shared" si="58"/>
        <v>21.36795189301726</v>
      </c>
      <c r="H915" s="167">
        <f t="shared" si="59"/>
        <v>21.36795189301726</v>
      </c>
      <c r="I915" s="167">
        <f t="shared" si="60"/>
        <v>21.36795189301726</v>
      </c>
    </row>
    <row r="916" spans="1:9" x14ac:dyDescent="0.2">
      <c r="A916" s="170" t="s">
        <v>154</v>
      </c>
      <c r="B916" s="161">
        <v>1415500000</v>
      </c>
      <c r="C916" s="161">
        <v>1270505733</v>
      </c>
      <c r="D916" s="161">
        <v>1270505733</v>
      </c>
      <c r="E916" s="161">
        <v>1270505733</v>
      </c>
      <c r="F916" s="173">
        <f t="shared" si="57"/>
        <v>144994267</v>
      </c>
      <c r="G916" s="163">
        <f t="shared" si="58"/>
        <v>89.756674885199573</v>
      </c>
      <c r="H916" s="163">
        <f t="shared" si="59"/>
        <v>89.756674885199573</v>
      </c>
      <c r="I916" s="163">
        <f t="shared" si="60"/>
        <v>89.756674885199573</v>
      </c>
    </row>
    <row r="917" spans="1:9" x14ac:dyDescent="0.2">
      <c r="A917" s="171" t="s">
        <v>127</v>
      </c>
      <c r="B917" s="160">
        <v>435500000</v>
      </c>
      <c r="C917" s="160">
        <v>366122900</v>
      </c>
      <c r="D917" s="160">
        <v>366122900</v>
      </c>
      <c r="E917" s="160">
        <v>366122900</v>
      </c>
      <c r="F917" s="166">
        <f t="shared" si="57"/>
        <v>69377100</v>
      </c>
      <c r="G917" s="167">
        <f t="shared" si="58"/>
        <v>84.069552238805969</v>
      </c>
      <c r="H917" s="167">
        <f t="shared" si="59"/>
        <v>84.069552238805969</v>
      </c>
      <c r="I917" s="167">
        <f t="shared" si="60"/>
        <v>84.069552238805969</v>
      </c>
    </row>
    <row r="918" spans="1:9" x14ac:dyDescent="0.2">
      <c r="A918" s="171" t="s">
        <v>129</v>
      </c>
      <c r="B918" s="160">
        <v>980000000</v>
      </c>
      <c r="C918" s="160">
        <v>904382833</v>
      </c>
      <c r="D918" s="160">
        <v>904382833</v>
      </c>
      <c r="E918" s="160">
        <v>904382833</v>
      </c>
      <c r="F918" s="166">
        <f t="shared" si="57"/>
        <v>75617167</v>
      </c>
      <c r="G918" s="167">
        <f t="shared" si="58"/>
        <v>92.283962551020409</v>
      </c>
      <c r="H918" s="167">
        <f t="shared" si="59"/>
        <v>92.283962551020409</v>
      </c>
      <c r="I918" s="167">
        <f t="shared" si="60"/>
        <v>92.283962551020409</v>
      </c>
    </row>
    <row r="919" spans="1:9" x14ac:dyDescent="0.2">
      <c r="A919" s="172" t="s">
        <v>283</v>
      </c>
      <c r="B919" s="161">
        <v>1106000000</v>
      </c>
      <c r="C919" s="161">
        <v>1105650763.3299999</v>
      </c>
      <c r="D919" s="161">
        <v>1105650763.3299999</v>
      </c>
      <c r="E919" s="161">
        <v>1105650763.3299999</v>
      </c>
      <c r="F919" s="173">
        <f t="shared" si="57"/>
        <v>349236.67000007629</v>
      </c>
      <c r="G919" s="163">
        <f t="shared" si="58"/>
        <v>99.968423447558763</v>
      </c>
      <c r="H919" s="163">
        <f t="shared" si="59"/>
        <v>99.968423447558763</v>
      </c>
      <c r="I919" s="163">
        <f t="shared" si="60"/>
        <v>99.968423447558763</v>
      </c>
    </row>
    <row r="920" spans="1:9" x14ac:dyDescent="0.2">
      <c r="A920" s="172" t="s">
        <v>107</v>
      </c>
      <c r="B920" s="161">
        <v>1106000000</v>
      </c>
      <c r="C920" s="161">
        <v>1105650763.3299999</v>
      </c>
      <c r="D920" s="161">
        <v>1105650763.3299999</v>
      </c>
      <c r="E920" s="161">
        <v>1105650763.3299999</v>
      </c>
      <c r="F920" s="173">
        <f t="shared" si="57"/>
        <v>349236.67000007629</v>
      </c>
      <c r="G920" s="163">
        <f t="shared" si="58"/>
        <v>99.968423447558763</v>
      </c>
      <c r="H920" s="163">
        <f t="shared" si="59"/>
        <v>99.968423447558763</v>
      </c>
      <c r="I920" s="163">
        <f t="shared" si="60"/>
        <v>99.968423447558763</v>
      </c>
    </row>
    <row r="921" spans="1:9" x14ac:dyDescent="0.2">
      <c r="A921" s="171" t="s">
        <v>269</v>
      </c>
      <c r="B921" s="160">
        <v>1106000000</v>
      </c>
      <c r="C921" s="160">
        <v>1105650763.3299999</v>
      </c>
      <c r="D921" s="160">
        <v>1105650763.3299999</v>
      </c>
      <c r="E921" s="160">
        <v>1105650763.3299999</v>
      </c>
      <c r="F921" s="166">
        <f t="shared" si="57"/>
        <v>349236.67000007629</v>
      </c>
      <c r="G921" s="167">
        <f t="shared" si="58"/>
        <v>99.968423447558763</v>
      </c>
      <c r="H921" s="167">
        <f t="shared" si="59"/>
        <v>99.968423447558763</v>
      </c>
      <c r="I921" s="167">
        <f t="shared" si="60"/>
        <v>99.968423447558763</v>
      </c>
    </row>
    <row r="922" spans="1:9" x14ac:dyDescent="0.2">
      <c r="A922" s="172" t="s">
        <v>153</v>
      </c>
      <c r="B922" s="161">
        <v>100000000000</v>
      </c>
      <c r="C922" s="161">
        <v>97204599373.790009</v>
      </c>
      <c r="D922" s="161">
        <v>39259602415.110001</v>
      </c>
      <c r="E922" s="161">
        <v>39084602415.110001</v>
      </c>
      <c r="F922" s="173">
        <f t="shared" si="57"/>
        <v>2795400626.2099915</v>
      </c>
      <c r="G922" s="163">
        <f t="shared" si="58"/>
        <v>97.204599373790018</v>
      </c>
      <c r="H922" s="163">
        <f t="shared" si="59"/>
        <v>39.259602415110002</v>
      </c>
      <c r="I922" s="163">
        <f t="shared" si="60"/>
        <v>39.084602415109998</v>
      </c>
    </row>
    <row r="923" spans="1:9" x14ac:dyDescent="0.2">
      <c r="A923" s="170" t="s">
        <v>34</v>
      </c>
      <c r="B923" s="161">
        <v>100000000000</v>
      </c>
      <c r="C923" s="161">
        <v>97204599373.790009</v>
      </c>
      <c r="D923" s="161">
        <v>39259602415.110001</v>
      </c>
      <c r="E923" s="161">
        <v>39084602415.110001</v>
      </c>
      <c r="F923" s="173">
        <f t="shared" si="57"/>
        <v>2795400626.2099915</v>
      </c>
      <c r="G923" s="163">
        <f t="shared" si="58"/>
        <v>97.204599373790018</v>
      </c>
      <c r="H923" s="163">
        <f t="shared" si="59"/>
        <v>39.259602415110002</v>
      </c>
      <c r="I923" s="163">
        <f t="shared" si="60"/>
        <v>39.084602415109998</v>
      </c>
    </row>
    <row r="924" spans="1:9" x14ac:dyDescent="0.2">
      <c r="A924" s="171" t="s">
        <v>656</v>
      </c>
      <c r="B924" s="160">
        <v>2000000000</v>
      </c>
      <c r="C924" s="160">
        <v>1334936538</v>
      </c>
      <c r="D924" s="160">
        <v>321103205</v>
      </c>
      <c r="E924" s="160">
        <v>321103205</v>
      </c>
      <c r="F924" s="166">
        <f t="shared" si="57"/>
        <v>665063462</v>
      </c>
      <c r="G924" s="167">
        <f t="shared" si="58"/>
        <v>66.746826900000002</v>
      </c>
      <c r="H924" s="167">
        <f t="shared" si="59"/>
        <v>16.05516025</v>
      </c>
      <c r="I924" s="167">
        <f t="shared" si="60"/>
        <v>16.05516025</v>
      </c>
    </row>
    <row r="925" spans="1:9" x14ac:dyDescent="0.2">
      <c r="A925" s="171" t="s">
        <v>657</v>
      </c>
      <c r="B925" s="160">
        <v>61930000000</v>
      </c>
      <c r="C925" s="160">
        <v>61806667541</v>
      </c>
      <c r="D925" s="160">
        <v>30426482501.32</v>
      </c>
      <c r="E925" s="160">
        <v>30426482501.32</v>
      </c>
      <c r="F925" s="166">
        <f t="shared" si="57"/>
        <v>123332459</v>
      </c>
      <c r="G925" s="167">
        <f t="shared" si="58"/>
        <v>99.80085183432908</v>
      </c>
      <c r="H925" s="167">
        <f t="shared" si="59"/>
        <v>49.130441629775554</v>
      </c>
      <c r="I925" s="167">
        <f t="shared" si="60"/>
        <v>49.130441629775554</v>
      </c>
    </row>
    <row r="926" spans="1:9" x14ac:dyDescent="0.2">
      <c r="A926" s="171" t="s">
        <v>658</v>
      </c>
      <c r="B926" s="160">
        <v>20770000000</v>
      </c>
      <c r="C926" s="160">
        <v>19426183160.439999</v>
      </c>
      <c r="D926" s="160">
        <v>3183115661.9400001</v>
      </c>
      <c r="E926" s="160">
        <v>3183115661.9400001</v>
      </c>
      <c r="F926" s="166">
        <f t="shared" si="57"/>
        <v>1343816839.5600014</v>
      </c>
      <c r="G926" s="167">
        <f t="shared" si="58"/>
        <v>93.530010401733264</v>
      </c>
      <c r="H926" s="167">
        <f t="shared" si="59"/>
        <v>15.325544833606164</v>
      </c>
      <c r="I926" s="167">
        <f t="shared" si="60"/>
        <v>15.325544833606164</v>
      </c>
    </row>
    <row r="927" spans="1:9" x14ac:dyDescent="0.2">
      <c r="A927" s="171" t="s">
        <v>659</v>
      </c>
      <c r="B927" s="160">
        <v>14500000000</v>
      </c>
      <c r="C927" s="160">
        <v>13898722605.85</v>
      </c>
      <c r="D927" s="160">
        <v>4636118980.8500004</v>
      </c>
      <c r="E927" s="160">
        <v>4461118980.8500004</v>
      </c>
      <c r="F927" s="166">
        <f t="shared" si="57"/>
        <v>601277394.14999962</v>
      </c>
      <c r="G927" s="167">
        <f t="shared" si="58"/>
        <v>95.853259350689655</v>
      </c>
      <c r="H927" s="167">
        <f t="shared" si="59"/>
        <v>31.973234350689655</v>
      </c>
      <c r="I927" s="167">
        <f t="shared" si="60"/>
        <v>30.76633779896552</v>
      </c>
    </row>
    <row r="928" spans="1:9" x14ac:dyDescent="0.2">
      <c r="A928" s="171" t="s">
        <v>660</v>
      </c>
      <c r="B928" s="160">
        <v>750000000</v>
      </c>
      <c r="C928" s="160">
        <v>708756195.5</v>
      </c>
      <c r="D928" s="160">
        <v>663448733</v>
      </c>
      <c r="E928" s="160">
        <v>663448733</v>
      </c>
      <c r="F928" s="166">
        <f t="shared" si="57"/>
        <v>41243804.5</v>
      </c>
      <c r="G928" s="167">
        <f t="shared" si="58"/>
        <v>94.500826066666662</v>
      </c>
      <c r="H928" s="167">
        <f t="shared" si="59"/>
        <v>88.459831066666666</v>
      </c>
      <c r="I928" s="167">
        <f t="shared" si="60"/>
        <v>88.459831066666666</v>
      </c>
    </row>
    <row r="929" spans="1:9" x14ac:dyDescent="0.2">
      <c r="A929" s="171" t="s">
        <v>661</v>
      </c>
      <c r="B929" s="160">
        <v>50000000</v>
      </c>
      <c r="C929" s="160">
        <v>29333333</v>
      </c>
      <c r="D929" s="160">
        <v>29333333</v>
      </c>
      <c r="E929" s="160">
        <v>29333333</v>
      </c>
      <c r="F929" s="166">
        <f t="shared" si="57"/>
        <v>20666667</v>
      </c>
      <c r="G929" s="167">
        <f t="shared" si="58"/>
        <v>58.666665999999999</v>
      </c>
      <c r="H929" s="167">
        <f t="shared" si="59"/>
        <v>58.666665999999999</v>
      </c>
      <c r="I929" s="167">
        <f t="shared" si="60"/>
        <v>58.666665999999999</v>
      </c>
    </row>
    <row r="930" spans="1:9" x14ac:dyDescent="0.2">
      <c r="A930" s="172" t="s">
        <v>35</v>
      </c>
      <c r="B930" s="161">
        <v>845309000000</v>
      </c>
      <c r="C930" s="161">
        <v>809273956513.73999</v>
      </c>
      <c r="D930" s="161">
        <v>696553447688.17993</v>
      </c>
      <c r="E930" s="161">
        <v>696531458220.17993</v>
      </c>
      <c r="F930" s="173">
        <f t="shared" si="57"/>
        <v>36035043486.26001</v>
      </c>
      <c r="G930" s="163">
        <f t="shared" si="58"/>
        <v>95.737056687405428</v>
      </c>
      <c r="H930" s="163">
        <f t="shared" si="59"/>
        <v>82.402227787493089</v>
      </c>
      <c r="I930" s="163">
        <f t="shared" si="60"/>
        <v>82.399626434851626</v>
      </c>
    </row>
    <row r="931" spans="1:9" x14ac:dyDescent="0.2">
      <c r="A931" s="174" t="s">
        <v>152</v>
      </c>
      <c r="B931" s="161">
        <v>682309000000</v>
      </c>
      <c r="C931" s="161">
        <v>646276123184.73999</v>
      </c>
      <c r="D931" s="161">
        <v>587196420476.17993</v>
      </c>
      <c r="E931" s="161">
        <v>587174431008.17993</v>
      </c>
      <c r="F931" s="173">
        <f t="shared" si="57"/>
        <v>36032876815.26001</v>
      </c>
      <c r="G931" s="163">
        <f t="shared" si="58"/>
        <v>94.718979697576899</v>
      </c>
      <c r="H931" s="163">
        <f t="shared" si="59"/>
        <v>86.060189807870032</v>
      </c>
      <c r="I931" s="163">
        <f t="shared" si="60"/>
        <v>86.056967005884417</v>
      </c>
    </row>
    <row r="932" spans="1:9" ht="11.25" customHeight="1" x14ac:dyDescent="0.2">
      <c r="A932" s="170" t="s">
        <v>95</v>
      </c>
      <c r="B932" s="161">
        <v>502872780000</v>
      </c>
      <c r="C932" s="161">
        <v>467046158610.97998</v>
      </c>
      <c r="D932" s="161">
        <v>467046158610.97998</v>
      </c>
      <c r="E932" s="161">
        <v>467042269142.97998</v>
      </c>
      <c r="F932" s="173">
        <f t="shared" si="57"/>
        <v>35826621389.02002</v>
      </c>
      <c r="G932" s="163">
        <f t="shared" si="58"/>
        <v>92.87560933621819</v>
      </c>
      <c r="H932" s="163">
        <f t="shared" si="59"/>
        <v>92.87560933621819</v>
      </c>
      <c r="I932" s="163">
        <f t="shared" si="60"/>
        <v>92.874835886519847</v>
      </c>
    </row>
    <row r="933" spans="1:9" x14ac:dyDescent="0.2">
      <c r="A933" s="171" t="s">
        <v>119</v>
      </c>
      <c r="B933" s="160">
        <v>332925780000</v>
      </c>
      <c r="C933" s="160">
        <v>328352477683.41998</v>
      </c>
      <c r="D933" s="160">
        <v>328352477683.41998</v>
      </c>
      <c r="E933" s="160">
        <v>328349021548.41998</v>
      </c>
      <c r="F933" s="166">
        <f t="shared" si="57"/>
        <v>4573302316.5800171</v>
      </c>
      <c r="G933" s="167">
        <f t="shared" si="58"/>
        <v>98.626329773386729</v>
      </c>
      <c r="H933" s="167">
        <f t="shared" si="59"/>
        <v>98.626329773386729</v>
      </c>
      <c r="I933" s="167">
        <f t="shared" si="60"/>
        <v>98.625291663631458</v>
      </c>
    </row>
    <row r="934" spans="1:9" x14ac:dyDescent="0.2">
      <c r="A934" s="171" t="s">
        <v>120</v>
      </c>
      <c r="B934" s="160">
        <v>150118000000</v>
      </c>
      <c r="C934" s="160">
        <v>119531142075.5</v>
      </c>
      <c r="D934" s="160">
        <v>119531142075.5</v>
      </c>
      <c r="E934" s="160">
        <v>119531142075.5</v>
      </c>
      <c r="F934" s="166">
        <f t="shared" si="57"/>
        <v>30586857924.5</v>
      </c>
      <c r="G934" s="167">
        <f t="shared" si="58"/>
        <v>79.624789882292603</v>
      </c>
      <c r="H934" s="167">
        <f t="shared" si="59"/>
        <v>79.624789882292603</v>
      </c>
      <c r="I934" s="167">
        <f t="shared" si="60"/>
        <v>79.624789882292603</v>
      </c>
    </row>
    <row r="935" spans="1:9" x14ac:dyDescent="0.2">
      <c r="A935" s="171" t="s">
        <v>121</v>
      </c>
      <c r="B935" s="160">
        <v>19829000000</v>
      </c>
      <c r="C935" s="160">
        <v>19162538852.060001</v>
      </c>
      <c r="D935" s="160">
        <v>19162538852.060001</v>
      </c>
      <c r="E935" s="160">
        <v>19162105519.060001</v>
      </c>
      <c r="F935" s="166">
        <f t="shared" si="57"/>
        <v>666461147.93999863</v>
      </c>
      <c r="G935" s="167">
        <f t="shared" si="58"/>
        <v>96.638957345604922</v>
      </c>
      <c r="H935" s="167">
        <f t="shared" si="59"/>
        <v>96.638957345604922</v>
      </c>
      <c r="I935" s="167">
        <f t="shared" si="60"/>
        <v>96.636771995864649</v>
      </c>
    </row>
    <row r="936" spans="1:9" x14ac:dyDescent="0.2">
      <c r="A936" s="170" t="s">
        <v>401</v>
      </c>
      <c r="B936" s="161">
        <v>177800103977</v>
      </c>
      <c r="C936" s="161">
        <v>177721248426.76001</v>
      </c>
      <c r="D936" s="161">
        <v>118641545718.2</v>
      </c>
      <c r="E936" s="161">
        <v>118623445718.2</v>
      </c>
      <c r="F936" s="173">
        <f t="shared" si="57"/>
        <v>78855550.239990234</v>
      </c>
      <c r="G936" s="163">
        <f t="shared" si="58"/>
        <v>99.955649322764074</v>
      </c>
      <c r="H936" s="163">
        <f t="shared" si="59"/>
        <v>66.727489503351094</v>
      </c>
      <c r="I936" s="163">
        <f t="shared" si="60"/>
        <v>66.71730953180149</v>
      </c>
    </row>
    <row r="937" spans="1:9" x14ac:dyDescent="0.2">
      <c r="A937" s="171" t="s">
        <v>567</v>
      </c>
      <c r="B937" s="160">
        <v>177800103977</v>
      </c>
      <c r="C937" s="160">
        <v>177721248426.76001</v>
      </c>
      <c r="D937" s="160">
        <v>118641545718.2</v>
      </c>
      <c r="E937" s="160">
        <v>118623445718.2</v>
      </c>
      <c r="F937" s="166">
        <f t="shared" si="57"/>
        <v>78855550.239990234</v>
      </c>
      <c r="G937" s="167">
        <f t="shared" si="58"/>
        <v>99.955649322764074</v>
      </c>
      <c r="H937" s="167">
        <f t="shared" si="59"/>
        <v>66.727489503351094</v>
      </c>
      <c r="I937" s="167">
        <f t="shared" si="60"/>
        <v>66.71730953180149</v>
      </c>
    </row>
    <row r="938" spans="1:9" x14ac:dyDescent="0.2">
      <c r="A938" s="170" t="s">
        <v>96</v>
      </c>
      <c r="B938" s="161">
        <v>172116023</v>
      </c>
      <c r="C938" s="161">
        <v>150283767</v>
      </c>
      <c r="D938" s="161">
        <v>150283767</v>
      </c>
      <c r="E938" s="161">
        <v>150283767</v>
      </c>
      <c r="F938" s="173">
        <f t="shared" si="57"/>
        <v>21832256</v>
      </c>
      <c r="G938" s="163">
        <f t="shared" si="58"/>
        <v>87.315384343966628</v>
      </c>
      <c r="H938" s="163">
        <f t="shared" si="59"/>
        <v>87.315384343966628</v>
      </c>
      <c r="I938" s="163">
        <f t="shared" si="60"/>
        <v>87.315384343966628</v>
      </c>
    </row>
    <row r="939" spans="1:9" x14ac:dyDescent="0.2">
      <c r="A939" s="171" t="s">
        <v>139</v>
      </c>
      <c r="B939" s="160">
        <v>0</v>
      </c>
      <c r="C939" s="160">
        <v>0</v>
      </c>
      <c r="D939" s="160">
        <v>0</v>
      </c>
      <c r="E939" s="160">
        <v>0</v>
      </c>
      <c r="F939" s="166">
        <f t="shared" ref="F939:F1000" si="61">+B939-C939</f>
        <v>0</v>
      </c>
      <c r="G939" s="167">
        <f t="shared" si="58"/>
        <v>0</v>
      </c>
      <c r="H939" s="167">
        <f t="shared" si="59"/>
        <v>0</v>
      </c>
      <c r="I939" s="167">
        <f t="shared" si="60"/>
        <v>0</v>
      </c>
    </row>
    <row r="940" spans="1:9" x14ac:dyDescent="0.2">
      <c r="A940" s="171" t="s">
        <v>124</v>
      </c>
      <c r="B940" s="160">
        <v>55000000</v>
      </c>
      <c r="C940" s="160">
        <v>34767373</v>
      </c>
      <c r="D940" s="160">
        <v>34767373</v>
      </c>
      <c r="E940" s="160">
        <v>34767373</v>
      </c>
      <c r="F940" s="166">
        <f t="shared" si="61"/>
        <v>20232627</v>
      </c>
      <c r="G940" s="167">
        <f t="shared" si="58"/>
        <v>63.213405454545459</v>
      </c>
      <c r="H940" s="167">
        <f t="shared" si="59"/>
        <v>63.213405454545459</v>
      </c>
      <c r="I940" s="167">
        <f t="shared" si="60"/>
        <v>63.213405454545459</v>
      </c>
    </row>
    <row r="941" spans="1:9" x14ac:dyDescent="0.2">
      <c r="A941" s="171" t="s">
        <v>569</v>
      </c>
      <c r="B941" s="160">
        <v>117116023</v>
      </c>
      <c r="C941" s="160">
        <v>115516394</v>
      </c>
      <c r="D941" s="160">
        <v>115516394</v>
      </c>
      <c r="E941" s="160">
        <v>115516394</v>
      </c>
      <c r="F941" s="166">
        <f t="shared" si="61"/>
        <v>1599629</v>
      </c>
      <c r="G941" s="167">
        <f t="shared" si="58"/>
        <v>98.634150170895069</v>
      </c>
      <c r="H941" s="167">
        <f t="shared" si="59"/>
        <v>98.634150170895069</v>
      </c>
      <c r="I941" s="167">
        <f t="shared" si="60"/>
        <v>98.634150170895069</v>
      </c>
    </row>
    <row r="942" spans="1:9" x14ac:dyDescent="0.2">
      <c r="A942" s="170" t="s">
        <v>154</v>
      </c>
      <c r="B942" s="161">
        <v>1464000000</v>
      </c>
      <c r="C942" s="161">
        <v>1358432380</v>
      </c>
      <c r="D942" s="161">
        <v>1358432380</v>
      </c>
      <c r="E942" s="161">
        <v>1358432380</v>
      </c>
      <c r="F942" s="173">
        <f t="shared" si="61"/>
        <v>105567620</v>
      </c>
      <c r="G942" s="163">
        <f t="shared" si="58"/>
        <v>92.789096994535512</v>
      </c>
      <c r="H942" s="163">
        <f t="shared" si="59"/>
        <v>92.789096994535512</v>
      </c>
      <c r="I942" s="163">
        <f t="shared" si="60"/>
        <v>92.789096994535512</v>
      </c>
    </row>
    <row r="943" spans="1:9" x14ac:dyDescent="0.2">
      <c r="A943" s="171" t="s">
        <v>127</v>
      </c>
      <c r="B943" s="160">
        <v>5089450</v>
      </c>
      <c r="C943" s="160">
        <v>5089450</v>
      </c>
      <c r="D943" s="160">
        <v>5089450</v>
      </c>
      <c r="E943" s="160">
        <v>5089450</v>
      </c>
      <c r="F943" s="166">
        <f t="shared" si="61"/>
        <v>0</v>
      </c>
      <c r="G943" s="167">
        <f t="shared" si="58"/>
        <v>100</v>
      </c>
      <c r="H943" s="167">
        <f t="shared" si="59"/>
        <v>100</v>
      </c>
      <c r="I943" s="167">
        <f t="shared" si="60"/>
        <v>100</v>
      </c>
    </row>
    <row r="944" spans="1:9" x14ac:dyDescent="0.2">
      <c r="A944" s="171" t="s">
        <v>128</v>
      </c>
      <c r="B944" s="160">
        <v>18000000</v>
      </c>
      <c r="C944" s="160">
        <v>0</v>
      </c>
      <c r="D944" s="160">
        <v>0</v>
      </c>
      <c r="E944" s="160">
        <v>0</v>
      </c>
      <c r="F944" s="166">
        <f t="shared" si="61"/>
        <v>18000000</v>
      </c>
      <c r="G944" s="167">
        <f t="shared" si="58"/>
        <v>0</v>
      </c>
      <c r="H944" s="167">
        <f t="shared" si="59"/>
        <v>0</v>
      </c>
      <c r="I944" s="167">
        <f t="shared" si="60"/>
        <v>0</v>
      </c>
    </row>
    <row r="945" spans="1:9" x14ac:dyDescent="0.2">
      <c r="A945" s="171" t="s">
        <v>129</v>
      </c>
      <c r="B945" s="160">
        <v>1350112430</v>
      </c>
      <c r="C945" s="160">
        <v>1350112430</v>
      </c>
      <c r="D945" s="160">
        <v>1350112430</v>
      </c>
      <c r="E945" s="160">
        <v>1350112430</v>
      </c>
      <c r="F945" s="166">
        <f t="shared" si="61"/>
        <v>0</v>
      </c>
      <c r="G945" s="167">
        <f t="shared" si="58"/>
        <v>100</v>
      </c>
      <c r="H945" s="167">
        <f t="shared" si="59"/>
        <v>100</v>
      </c>
      <c r="I945" s="167">
        <f t="shared" si="60"/>
        <v>100</v>
      </c>
    </row>
    <row r="946" spans="1:9" x14ac:dyDescent="0.2">
      <c r="A946" s="171" t="s">
        <v>135</v>
      </c>
      <c r="B946" s="160">
        <v>90798120</v>
      </c>
      <c r="C946" s="160">
        <v>3230500</v>
      </c>
      <c r="D946" s="160">
        <v>3230500</v>
      </c>
      <c r="E946" s="160">
        <v>3230500</v>
      </c>
      <c r="F946" s="166">
        <f t="shared" si="61"/>
        <v>87567620</v>
      </c>
      <c r="G946" s="167">
        <f t="shared" si="58"/>
        <v>3.5578930488869154</v>
      </c>
      <c r="H946" s="167">
        <f t="shared" si="59"/>
        <v>3.5578930488869154</v>
      </c>
      <c r="I946" s="167">
        <f t="shared" si="60"/>
        <v>3.5578930488869154</v>
      </c>
    </row>
    <row r="947" spans="1:9" x14ac:dyDescent="0.2">
      <c r="A947" s="172" t="s">
        <v>153</v>
      </c>
      <c r="B947" s="161">
        <v>163000000000</v>
      </c>
      <c r="C947" s="161">
        <v>162997833329</v>
      </c>
      <c r="D947" s="161">
        <v>109357027212</v>
      </c>
      <c r="E947" s="161">
        <v>109357027212</v>
      </c>
      <c r="F947" s="173">
        <f t="shared" si="61"/>
        <v>2166671</v>
      </c>
      <c r="G947" s="163">
        <f t="shared" si="58"/>
        <v>99.998670753987724</v>
      </c>
      <c r="H947" s="163">
        <f t="shared" si="59"/>
        <v>67.090200743558285</v>
      </c>
      <c r="I947" s="163">
        <f t="shared" si="60"/>
        <v>67.090200743558285</v>
      </c>
    </row>
    <row r="948" spans="1:9" x14ac:dyDescent="0.2">
      <c r="A948" s="170" t="s">
        <v>34</v>
      </c>
      <c r="B948" s="161">
        <v>163000000000</v>
      </c>
      <c r="C948" s="161">
        <v>162997833329</v>
      </c>
      <c r="D948" s="161">
        <v>109357027212</v>
      </c>
      <c r="E948" s="161">
        <v>109357027212</v>
      </c>
      <c r="F948" s="173">
        <f t="shared" si="61"/>
        <v>2166671</v>
      </c>
      <c r="G948" s="163">
        <f t="shared" si="58"/>
        <v>99.998670753987724</v>
      </c>
      <c r="H948" s="163">
        <f t="shared" si="59"/>
        <v>67.090200743558285</v>
      </c>
      <c r="I948" s="163">
        <f t="shared" si="60"/>
        <v>67.090200743558285</v>
      </c>
    </row>
    <row r="949" spans="1:9" x14ac:dyDescent="0.2">
      <c r="A949" s="171" t="s">
        <v>662</v>
      </c>
      <c r="B949" s="160">
        <v>30754562636</v>
      </c>
      <c r="C949" s="160">
        <v>30752395969</v>
      </c>
      <c r="D949" s="160">
        <v>14890144474</v>
      </c>
      <c r="E949" s="160">
        <v>14890144474</v>
      </c>
      <c r="F949" s="166">
        <f t="shared" si="61"/>
        <v>2166667</v>
      </c>
      <c r="G949" s="167">
        <f t="shared" si="58"/>
        <v>99.992954973785046</v>
      </c>
      <c r="H949" s="167">
        <f t="shared" si="59"/>
        <v>48.416050165415854</v>
      </c>
      <c r="I949" s="167">
        <f t="shared" si="60"/>
        <v>48.416050165415854</v>
      </c>
    </row>
    <row r="950" spans="1:9" x14ac:dyDescent="0.2">
      <c r="A950" s="171" t="s">
        <v>663</v>
      </c>
      <c r="B950" s="160">
        <v>55604878564</v>
      </c>
      <c r="C950" s="160">
        <v>55604878560</v>
      </c>
      <c r="D950" s="160">
        <v>44806528756</v>
      </c>
      <c r="E950" s="160">
        <v>44806528756</v>
      </c>
      <c r="F950" s="166">
        <f t="shared" si="61"/>
        <v>4</v>
      </c>
      <c r="G950" s="167">
        <f t="shared" si="58"/>
        <v>99.999999992806394</v>
      </c>
      <c r="H950" s="167">
        <f t="shared" si="59"/>
        <v>80.580211508651473</v>
      </c>
      <c r="I950" s="167">
        <f t="shared" si="60"/>
        <v>80.580211508651473</v>
      </c>
    </row>
    <row r="951" spans="1:9" x14ac:dyDescent="0.2">
      <c r="A951" s="171" t="s">
        <v>664</v>
      </c>
      <c r="B951" s="160">
        <v>76640558800</v>
      </c>
      <c r="C951" s="160">
        <v>76640558800</v>
      </c>
      <c r="D951" s="160">
        <v>49660353982</v>
      </c>
      <c r="E951" s="160">
        <v>49660353982</v>
      </c>
      <c r="F951" s="166">
        <f t="shared" si="61"/>
        <v>0</v>
      </c>
      <c r="G951" s="167">
        <f t="shared" si="58"/>
        <v>100</v>
      </c>
      <c r="H951" s="167">
        <f t="shared" si="59"/>
        <v>64.796440369899813</v>
      </c>
      <c r="I951" s="167">
        <f t="shared" si="60"/>
        <v>64.796440369899813</v>
      </c>
    </row>
    <row r="952" spans="1:9" x14ac:dyDescent="0.2">
      <c r="A952" s="164" t="s">
        <v>23</v>
      </c>
      <c r="B952" s="161">
        <v>1324029954937</v>
      </c>
      <c r="C952" s="161">
        <v>1303891129662.7798</v>
      </c>
      <c r="D952" s="161">
        <v>854553183527.19995</v>
      </c>
      <c r="E952" s="161">
        <v>838710050573.07996</v>
      </c>
      <c r="F952" s="173">
        <f t="shared" si="61"/>
        <v>20138825274.220215</v>
      </c>
      <c r="G952" s="163">
        <f t="shared" si="58"/>
        <v>98.478975101799833</v>
      </c>
      <c r="H952" s="163">
        <f t="shared" si="59"/>
        <v>64.541831575695824</v>
      </c>
      <c r="I952" s="163">
        <f t="shared" si="60"/>
        <v>63.345247397592864</v>
      </c>
    </row>
    <row r="953" spans="1:9" x14ac:dyDescent="0.2">
      <c r="A953" s="172" t="s">
        <v>448</v>
      </c>
      <c r="B953" s="161">
        <v>1202049522168</v>
      </c>
      <c r="C953" s="161">
        <v>1190772819115.02</v>
      </c>
      <c r="D953" s="161">
        <v>752961939384.30005</v>
      </c>
      <c r="E953" s="161">
        <v>741753781441.88</v>
      </c>
      <c r="F953" s="173">
        <f t="shared" si="61"/>
        <v>11276703052.97998</v>
      </c>
      <c r="G953" s="163">
        <f t="shared" si="58"/>
        <v>99.061876998824346</v>
      </c>
      <c r="H953" s="163">
        <f t="shared" si="59"/>
        <v>62.639843492160644</v>
      </c>
      <c r="I953" s="163">
        <f t="shared" si="60"/>
        <v>61.707422844282078</v>
      </c>
    </row>
    <row r="954" spans="1:9" x14ac:dyDescent="0.2">
      <c r="A954" s="174" t="s">
        <v>152</v>
      </c>
      <c r="B954" s="161">
        <v>289688951374</v>
      </c>
      <c r="C954" s="161">
        <v>285147462456.52997</v>
      </c>
      <c r="D954" s="161">
        <v>269832349428.12003</v>
      </c>
      <c r="E954" s="161">
        <v>258627191485.70001</v>
      </c>
      <c r="F954" s="173">
        <f t="shared" si="61"/>
        <v>4541488917.4700317</v>
      </c>
      <c r="G954" s="163">
        <f t="shared" si="58"/>
        <v>98.432287839791726</v>
      </c>
      <c r="H954" s="163">
        <f t="shared" si="59"/>
        <v>93.145543918157827</v>
      </c>
      <c r="I954" s="163">
        <f t="shared" si="60"/>
        <v>89.277547610644632</v>
      </c>
    </row>
    <row r="955" spans="1:9" x14ac:dyDescent="0.2">
      <c r="A955" s="170" t="s">
        <v>95</v>
      </c>
      <c r="B955" s="161">
        <v>38521340251</v>
      </c>
      <c r="C955" s="161">
        <v>38211927545</v>
      </c>
      <c r="D955" s="161">
        <v>38204356047</v>
      </c>
      <c r="E955" s="161">
        <v>38127119735</v>
      </c>
      <c r="F955" s="173">
        <f t="shared" si="61"/>
        <v>309412706</v>
      </c>
      <c r="G955" s="163">
        <f t="shared" si="58"/>
        <v>99.196775854671955</v>
      </c>
      <c r="H955" s="163">
        <f t="shared" si="59"/>
        <v>99.177120520899393</v>
      </c>
      <c r="I955" s="163">
        <f t="shared" si="60"/>
        <v>98.976617860564275</v>
      </c>
    </row>
    <row r="956" spans="1:9" x14ac:dyDescent="0.2">
      <c r="A956" s="171" t="s">
        <v>119</v>
      </c>
      <c r="B956" s="160">
        <v>24939186016</v>
      </c>
      <c r="C956" s="160">
        <v>24893957189</v>
      </c>
      <c r="D956" s="160">
        <v>24889994082</v>
      </c>
      <c r="E956" s="160">
        <v>24813191680</v>
      </c>
      <c r="F956" s="166">
        <f t="shared" si="61"/>
        <v>45228827</v>
      </c>
      <c r="G956" s="167">
        <f t="shared" si="58"/>
        <v>99.818643531625355</v>
      </c>
      <c r="H956" s="167">
        <f t="shared" si="59"/>
        <v>99.802752447620222</v>
      </c>
      <c r="I956" s="167">
        <f t="shared" si="60"/>
        <v>99.494793711714706</v>
      </c>
    </row>
    <row r="957" spans="1:9" x14ac:dyDescent="0.2">
      <c r="A957" s="171" t="s">
        <v>120</v>
      </c>
      <c r="B957" s="160">
        <v>8995021401</v>
      </c>
      <c r="C957" s="160">
        <v>8921389437</v>
      </c>
      <c r="D957" s="160">
        <v>8919298322</v>
      </c>
      <c r="E957" s="160">
        <v>8919298322</v>
      </c>
      <c r="F957" s="166">
        <f t="shared" si="61"/>
        <v>73631964</v>
      </c>
      <c r="G957" s="167">
        <f t="shared" si="58"/>
        <v>99.181414243307813</v>
      </c>
      <c r="H957" s="167">
        <f t="shared" si="59"/>
        <v>99.158166772214884</v>
      </c>
      <c r="I957" s="167">
        <f t="shared" si="60"/>
        <v>99.158166772214884</v>
      </c>
    </row>
    <row r="958" spans="1:9" x14ac:dyDescent="0.2">
      <c r="A958" s="171" t="s">
        <v>121</v>
      </c>
      <c r="B958" s="160">
        <v>3823439393</v>
      </c>
      <c r="C958" s="160">
        <v>3782941016</v>
      </c>
      <c r="D958" s="160">
        <v>3781423740</v>
      </c>
      <c r="E958" s="160">
        <v>3781423740</v>
      </c>
      <c r="F958" s="166">
        <f t="shared" si="61"/>
        <v>40498377</v>
      </c>
      <c r="G958" s="167">
        <f t="shared" si="58"/>
        <v>98.940786741012687</v>
      </c>
      <c r="H958" s="167">
        <f t="shared" si="59"/>
        <v>98.901103203651601</v>
      </c>
      <c r="I958" s="167">
        <f t="shared" si="60"/>
        <v>98.901103203651601</v>
      </c>
    </row>
    <row r="959" spans="1:9" x14ac:dyDescent="0.2">
      <c r="A959" s="171" t="s">
        <v>130</v>
      </c>
      <c r="B959" s="160">
        <v>507470560</v>
      </c>
      <c r="C959" s="160">
        <v>434877458</v>
      </c>
      <c r="D959" s="160">
        <v>434877458</v>
      </c>
      <c r="E959" s="160">
        <v>434443548</v>
      </c>
      <c r="F959" s="166">
        <f t="shared" si="61"/>
        <v>72593102</v>
      </c>
      <c r="G959" s="167">
        <f t="shared" si="58"/>
        <v>85.695110668094713</v>
      </c>
      <c r="H959" s="167">
        <f t="shared" si="59"/>
        <v>85.695110668094713</v>
      </c>
      <c r="I959" s="167">
        <f t="shared" si="60"/>
        <v>85.60960620060402</v>
      </c>
    </row>
    <row r="960" spans="1:9" x14ac:dyDescent="0.2">
      <c r="A960" s="171" t="s">
        <v>131</v>
      </c>
      <c r="B960" s="160">
        <v>60946219</v>
      </c>
      <c r="C960" s="160">
        <v>28087059</v>
      </c>
      <c r="D960" s="160">
        <v>28087059</v>
      </c>
      <c r="E960" s="160">
        <v>28087059</v>
      </c>
      <c r="F960" s="166">
        <f t="shared" si="61"/>
        <v>32859160</v>
      </c>
      <c r="G960" s="167">
        <f t="shared" si="58"/>
        <v>46.084990112348066</v>
      </c>
      <c r="H960" s="167">
        <f t="shared" si="59"/>
        <v>46.084990112348066</v>
      </c>
      <c r="I960" s="167">
        <f t="shared" si="60"/>
        <v>46.084990112348066</v>
      </c>
    </row>
    <row r="961" spans="1:9" x14ac:dyDescent="0.2">
      <c r="A961" s="171" t="s">
        <v>405</v>
      </c>
      <c r="B961" s="160">
        <v>195276662</v>
      </c>
      <c r="C961" s="160">
        <v>150675386</v>
      </c>
      <c r="D961" s="160">
        <v>150675386</v>
      </c>
      <c r="E961" s="160">
        <v>150675386</v>
      </c>
      <c r="F961" s="166">
        <f t="shared" si="61"/>
        <v>44601276</v>
      </c>
      <c r="G961" s="167">
        <f t="shared" si="58"/>
        <v>77.159955755491154</v>
      </c>
      <c r="H961" s="167">
        <f t="shared" si="59"/>
        <v>77.159955755491154</v>
      </c>
      <c r="I961" s="167">
        <f t="shared" si="60"/>
        <v>77.159955755491154</v>
      </c>
    </row>
    <row r="962" spans="1:9" x14ac:dyDescent="0.2">
      <c r="A962" s="170" t="s">
        <v>401</v>
      </c>
      <c r="B962" s="161">
        <v>28038617384</v>
      </c>
      <c r="C962" s="161">
        <v>26426517636.110001</v>
      </c>
      <c r="D962" s="161">
        <v>25790897415.700001</v>
      </c>
      <c r="E962" s="161">
        <v>25790897415.700001</v>
      </c>
      <c r="F962" s="173">
        <f t="shared" si="61"/>
        <v>1612099747.8899994</v>
      </c>
      <c r="G962" s="163">
        <f t="shared" si="58"/>
        <v>94.250430662069917</v>
      </c>
      <c r="H962" s="163">
        <f t="shared" si="59"/>
        <v>91.98348500028878</v>
      </c>
      <c r="I962" s="163">
        <f t="shared" si="60"/>
        <v>91.98348500028878</v>
      </c>
    </row>
    <row r="963" spans="1:9" x14ac:dyDescent="0.2">
      <c r="A963" s="171" t="s">
        <v>567</v>
      </c>
      <c r="B963" s="160">
        <v>28038617384</v>
      </c>
      <c r="C963" s="160">
        <v>26426517636.110001</v>
      </c>
      <c r="D963" s="160">
        <v>25790897415.700001</v>
      </c>
      <c r="E963" s="160">
        <v>25790897415.700001</v>
      </c>
      <c r="F963" s="166">
        <f t="shared" si="61"/>
        <v>1612099747.8899994</v>
      </c>
      <c r="G963" s="167">
        <f t="shared" si="58"/>
        <v>94.250430662069917</v>
      </c>
      <c r="H963" s="167">
        <f t="shared" si="59"/>
        <v>91.98348500028878</v>
      </c>
      <c r="I963" s="167">
        <f t="shared" si="60"/>
        <v>91.98348500028878</v>
      </c>
    </row>
    <row r="964" spans="1:9" x14ac:dyDescent="0.2">
      <c r="A964" s="170" t="s">
        <v>96</v>
      </c>
      <c r="B964" s="161">
        <v>219914686057</v>
      </c>
      <c r="C964" s="161">
        <v>219204958715.42001</v>
      </c>
      <c r="D964" s="161">
        <v>204533037405.42001</v>
      </c>
      <c r="E964" s="161">
        <v>193405115775</v>
      </c>
      <c r="F964" s="173">
        <f t="shared" si="61"/>
        <v>709727341.57998657</v>
      </c>
      <c r="G964" s="163">
        <f t="shared" si="58"/>
        <v>99.677271511827996</v>
      </c>
      <c r="H964" s="163">
        <f t="shared" si="59"/>
        <v>93.005629170398734</v>
      </c>
      <c r="I964" s="163">
        <f t="shared" si="60"/>
        <v>87.945520712005134</v>
      </c>
    </row>
    <row r="965" spans="1:9" x14ac:dyDescent="0.2">
      <c r="A965" s="171" t="s">
        <v>139</v>
      </c>
      <c r="B965" s="160">
        <v>0</v>
      </c>
      <c r="C965" s="160">
        <v>0</v>
      </c>
      <c r="D965" s="160">
        <v>0</v>
      </c>
      <c r="E965" s="160">
        <v>0</v>
      </c>
      <c r="F965" s="166">
        <f t="shared" si="61"/>
        <v>0</v>
      </c>
      <c r="G965" s="167">
        <f t="shared" si="58"/>
        <v>0</v>
      </c>
      <c r="H965" s="167">
        <f t="shared" si="59"/>
        <v>0</v>
      </c>
      <c r="I965" s="167">
        <f t="shared" si="60"/>
        <v>0</v>
      </c>
    </row>
    <row r="966" spans="1:9" x14ac:dyDescent="0.2">
      <c r="A966" s="171" t="s">
        <v>156</v>
      </c>
      <c r="B966" s="160">
        <v>83544483800</v>
      </c>
      <c r="C966" s="160">
        <v>83544483800</v>
      </c>
      <c r="D966" s="160">
        <v>83544483800</v>
      </c>
      <c r="E966" s="160">
        <v>83544483800</v>
      </c>
      <c r="F966" s="166">
        <f t="shared" si="61"/>
        <v>0</v>
      </c>
      <c r="G966" s="167">
        <f t="shared" ref="G966:G1029" si="62">IFERROR(IF(C966&gt;0,+C966/B966*100,0),0)</f>
        <v>100</v>
      </c>
      <c r="H966" s="167">
        <f t="shared" ref="H966:H1029" si="63">IFERROR(IF(D966&gt;0,+D966/B966*100,0),0)</f>
        <v>100</v>
      </c>
      <c r="I966" s="167">
        <f t="shared" ref="I966:I1029" si="64">IFERROR(IF(E966&gt;0,+E966/B966*100,0),0)</f>
        <v>100</v>
      </c>
    </row>
    <row r="967" spans="1:9" x14ac:dyDescent="0.2">
      <c r="A967" s="171" t="s">
        <v>306</v>
      </c>
      <c r="B967" s="160">
        <v>15910077148</v>
      </c>
      <c r="C967" s="160">
        <v>15910077148</v>
      </c>
      <c r="D967" s="160">
        <v>15471003148</v>
      </c>
      <c r="E967" s="160">
        <v>15471003148</v>
      </c>
      <c r="F967" s="166">
        <f t="shared" si="61"/>
        <v>0</v>
      </c>
      <c r="G967" s="167">
        <f t="shared" si="62"/>
        <v>100</v>
      </c>
      <c r="H967" s="167">
        <f t="shared" si="63"/>
        <v>97.240277366881315</v>
      </c>
      <c r="I967" s="167">
        <f t="shared" si="64"/>
        <v>97.240277366881315</v>
      </c>
    </row>
    <row r="968" spans="1:9" x14ac:dyDescent="0.2">
      <c r="A968" s="171" t="s">
        <v>307</v>
      </c>
      <c r="B968" s="160">
        <v>29965890390</v>
      </c>
      <c r="C968" s="160">
        <v>29487814479</v>
      </c>
      <c r="D968" s="160">
        <v>23586319973</v>
      </c>
      <c r="E968" s="160">
        <v>19658882135</v>
      </c>
      <c r="F968" s="166">
        <f t="shared" si="61"/>
        <v>478075911</v>
      </c>
      <c r="G968" s="167">
        <f t="shared" si="62"/>
        <v>98.404599680577022</v>
      </c>
      <c r="H968" s="167">
        <f t="shared" si="63"/>
        <v>78.710559459534892</v>
      </c>
      <c r="I968" s="167">
        <f t="shared" si="64"/>
        <v>65.604198237207797</v>
      </c>
    </row>
    <row r="969" spans="1:9" x14ac:dyDescent="0.2">
      <c r="A969" s="171" t="s">
        <v>124</v>
      </c>
      <c r="B969" s="160">
        <v>88872314</v>
      </c>
      <c r="C969" s="160">
        <v>26373582</v>
      </c>
      <c r="D969" s="160">
        <v>13531029</v>
      </c>
      <c r="E969" s="160">
        <v>13531029</v>
      </c>
      <c r="F969" s="166">
        <f t="shared" si="61"/>
        <v>62498732</v>
      </c>
      <c r="G969" s="167">
        <f t="shared" si="62"/>
        <v>29.67581332472113</v>
      </c>
      <c r="H969" s="167">
        <f t="shared" si="63"/>
        <v>15.225246638677598</v>
      </c>
      <c r="I969" s="167">
        <f t="shared" si="64"/>
        <v>15.225246638677598</v>
      </c>
    </row>
    <row r="970" spans="1:9" x14ac:dyDescent="0.2">
      <c r="A970" s="171" t="s">
        <v>308</v>
      </c>
      <c r="B970" s="160">
        <v>86105362405</v>
      </c>
      <c r="C970" s="160">
        <v>86046346750</v>
      </c>
      <c r="D970" s="160">
        <v>81727836499</v>
      </c>
      <c r="E970" s="160">
        <v>74643418511</v>
      </c>
      <c r="F970" s="166">
        <f t="shared" si="61"/>
        <v>59015655</v>
      </c>
      <c r="G970" s="167">
        <f t="shared" si="62"/>
        <v>99.931461115368847</v>
      </c>
      <c r="H970" s="167">
        <f t="shared" si="63"/>
        <v>94.916082130390294</v>
      </c>
      <c r="I970" s="167">
        <f t="shared" si="64"/>
        <v>86.688466811058419</v>
      </c>
    </row>
    <row r="971" spans="1:9" x14ac:dyDescent="0.2">
      <c r="A971" s="171" t="s">
        <v>1716</v>
      </c>
      <c r="B971" s="160">
        <v>0</v>
      </c>
      <c r="C971" s="160">
        <v>0</v>
      </c>
      <c r="D971" s="160">
        <v>0</v>
      </c>
      <c r="E971" s="160">
        <v>0</v>
      </c>
      <c r="F971" s="166">
        <f t="shared" si="61"/>
        <v>0</v>
      </c>
      <c r="G971" s="167">
        <f t="shared" si="62"/>
        <v>0</v>
      </c>
      <c r="H971" s="167">
        <f t="shared" si="63"/>
        <v>0</v>
      </c>
      <c r="I971" s="167">
        <f t="shared" si="64"/>
        <v>0</v>
      </c>
    </row>
    <row r="972" spans="1:9" x14ac:dyDescent="0.2">
      <c r="A972" s="171" t="s">
        <v>569</v>
      </c>
      <c r="B972" s="160">
        <v>300000000</v>
      </c>
      <c r="C972" s="160">
        <v>189862956.41999999</v>
      </c>
      <c r="D972" s="160">
        <v>189862956.41999999</v>
      </c>
      <c r="E972" s="160">
        <v>73797152</v>
      </c>
      <c r="F972" s="166">
        <f t="shared" si="61"/>
        <v>110137043.58000001</v>
      </c>
      <c r="G972" s="167">
        <f t="shared" si="62"/>
        <v>63.287652139999992</v>
      </c>
      <c r="H972" s="167">
        <f t="shared" si="63"/>
        <v>63.287652139999992</v>
      </c>
      <c r="I972" s="167">
        <f t="shared" si="64"/>
        <v>24.599050666666667</v>
      </c>
    </row>
    <row r="973" spans="1:9" x14ac:dyDescent="0.2">
      <c r="A973" s="171" t="s">
        <v>609</v>
      </c>
      <c r="B973" s="160">
        <v>4000000000</v>
      </c>
      <c r="C973" s="160">
        <v>4000000000</v>
      </c>
      <c r="D973" s="160">
        <v>0</v>
      </c>
      <c r="E973" s="160">
        <v>0</v>
      </c>
      <c r="F973" s="166">
        <f t="shared" si="61"/>
        <v>0</v>
      </c>
      <c r="G973" s="167">
        <f t="shared" si="62"/>
        <v>100</v>
      </c>
      <c r="H973" s="167">
        <f t="shared" si="63"/>
        <v>0</v>
      </c>
      <c r="I973" s="167">
        <f t="shared" si="64"/>
        <v>0</v>
      </c>
    </row>
    <row r="974" spans="1:9" x14ac:dyDescent="0.2">
      <c r="A974" s="170" t="s">
        <v>154</v>
      </c>
      <c r="B974" s="161">
        <v>3214307682</v>
      </c>
      <c r="C974" s="161">
        <v>1304058560</v>
      </c>
      <c r="D974" s="161">
        <v>1304058560</v>
      </c>
      <c r="E974" s="161">
        <v>1304058560</v>
      </c>
      <c r="F974" s="173">
        <f t="shared" si="61"/>
        <v>1910249122</v>
      </c>
      <c r="G974" s="163">
        <f t="shared" si="62"/>
        <v>40.570433480984974</v>
      </c>
      <c r="H974" s="163">
        <f t="shared" si="63"/>
        <v>40.570433480984974</v>
      </c>
      <c r="I974" s="163">
        <f t="shared" si="64"/>
        <v>40.570433480984974</v>
      </c>
    </row>
    <row r="975" spans="1:9" x14ac:dyDescent="0.2">
      <c r="A975" s="171" t="s">
        <v>127</v>
      </c>
      <c r="B975" s="160">
        <v>548330964</v>
      </c>
      <c r="C975" s="160">
        <v>74496585</v>
      </c>
      <c r="D975" s="160">
        <v>74496585</v>
      </c>
      <c r="E975" s="160">
        <v>74496585</v>
      </c>
      <c r="F975" s="166">
        <f t="shared" si="61"/>
        <v>473834379</v>
      </c>
      <c r="G975" s="167">
        <f t="shared" si="62"/>
        <v>13.5860620484675</v>
      </c>
      <c r="H975" s="167">
        <f t="shared" si="63"/>
        <v>13.5860620484675</v>
      </c>
      <c r="I975" s="167">
        <f t="shared" si="64"/>
        <v>13.5860620484675</v>
      </c>
    </row>
    <row r="976" spans="1:9" x14ac:dyDescent="0.2">
      <c r="A976" s="171" t="s">
        <v>128</v>
      </c>
      <c r="B976" s="160">
        <v>31751904</v>
      </c>
      <c r="C976" s="160">
        <v>3021375</v>
      </c>
      <c r="D976" s="160">
        <v>3021375</v>
      </c>
      <c r="E976" s="160">
        <v>3021375</v>
      </c>
      <c r="F976" s="166">
        <f t="shared" si="61"/>
        <v>28730529</v>
      </c>
      <c r="G976" s="167">
        <f t="shared" si="62"/>
        <v>9.5155710977206276</v>
      </c>
      <c r="H976" s="167">
        <f t="shared" si="63"/>
        <v>9.5155710977206276</v>
      </c>
      <c r="I976" s="167">
        <f t="shared" si="64"/>
        <v>9.5155710977206276</v>
      </c>
    </row>
    <row r="977" spans="1:9" ht="11.25" customHeight="1" x14ac:dyDescent="0.2">
      <c r="A977" s="171" t="s">
        <v>129</v>
      </c>
      <c r="B977" s="160">
        <v>2484208168</v>
      </c>
      <c r="C977" s="160">
        <v>1226540600</v>
      </c>
      <c r="D977" s="160">
        <v>1226540600</v>
      </c>
      <c r="E977" s="160">
        <v>1226540600</v>
      </c>
      <c r="F977" s="166">
        <f t="shared" si="61"/>
        <v>1257667568</v>
      </c>
      <c r="G977" s="167">
        <f t="shared" si="62"/>
        <v>49.373503227286704</v>
      </c>
      <c r="H977" s="167">
        <f t="shared" si="63"/>
        <v>49.373503227286704</v>
      </c>
      <c r="I977" s="167">
        <f t="shared" si="64"/>
        <v>49.373503227286704</v>
      </c>
    </row>
    <row r="978" spans="1:9" x14ac:dyDescent="0.2">
      <c r="A978" s="171" t="s">
        <v>196</v>
      </c>
      <c r="B978" s="160">
        <v>146547251</v>
      </c>
      <c r="C978" s="160">
        <v>0</v>
      </c>
      <c r="D978" s="160">
        <v>0</v>
      </c>
      <c r="E978" s="160">
        <v>0</v>
      </c>
      <c r="F978" s="166">
        <f t="shared" si="61"/>
        <v>146547251</v>
      </c>
      <c r="G978" s="167">
        <f t="shared" si="62"/>
        <v>0</v>
      </c>
      <c r="H978" s="167">
        <f t="shared" si="63"/>
        <v>0</v>
      </c>
      <c r="I978" s="167">
        <f t="shared" si="64"/>
        <v>0</v>
      </c>
    </row>
    <row r="979" spans="1:9" x14ac:dyDescent="0.2">
      <c r="A979" s="171" t="s">
        <v>135</v>
      </c>
      <c r="B979" s="160">
        <v>3469395</v>
      </c>
      <c r="C979" s="160">
        <v>0</v>
      </c>
      <c r="D979" s="160">
        <v>0</v>
      </c>
      <c r="E979" s="160">
        <v>0</v>
      </c>
      <c r="F979" s="166">
        <f t="shared" si="61"/>
        <v>3469395</v>
      </c>
      <c r="G979" s="167">
        <f t="shared" si="62"/>
        <v>0</v>
      </c>
      <c r="H979" s="167">
        <f t="shared" si="63"/>
        <v>0</v>
      </c>
      <c r="I979" s="167">
        <f t="shared" si="64"/>
        <v>0</v>
      </c>
    </row>
    <row r="980" spans="1:9" x14ac:dyDescent="0.2">
      <c r="A980" s="172" t="s">
        <v>153</v>
      </c>
      <c r="B980" s="161">
        <v>912360570794</v>
      </c>
      <c r="C980" s="161">
        <v>905625356658.48999</v>
      </c>
      <c r="D980" s="161">
        <v>483129589956.17993</v>
      </c>
      <c r="E980" s="161">
        <v>483126589956.17993</v>
      </c>
      <c r="F980" s="173">
        <f t="shared" si="61"/>
        <v>6735214135.5100098</v>
      </c>
      <c r="G980" s="163">
        <f t="shared" si="62"/>
        <v>99.261781542175967</v>
      </c>
      <c r="H980" s="163">
        <f t="shared" si="63"/>
        <v>52.953799782878249</v>
      </c>
      <c r="I980" s="163">
        <f t="shared" si="64"/>
        <v>52.953470965511954</v>
      </c>
    </row>
    <row r="981" spans="1:9" x14ac:dyDescent="0.2">
      <c r="A981" s="170" t="s">
        <v>34</v>
      </c>
      <c r="B981" s="161">
        <v>912360570794</v>
      </c>
      <c r="C981" s="161">
        <v>905625356658.48999</v>
      </c>
      <c r="D981" s="161">
        <v>483129589956.17993</v>
      </c>
      <c r="E981" s="161">
        <v>483126589956.17993</v>
      </c>
      <c r="F981" s="173">
        <f t="shared" si="61"/>
        <v>6735214135.5100098</v>
      </c>
      <c r="G981" s="163">
        <f t="shared" si="62"/>
        <v>99.261781542175967</v>
      </c>
      <c r="H981" s="163">
        <f t="shared" si="63"/>
        <v>52.953799782878249</v>
      </c>
      <c r="I981" s="163">
        <f t="shared" si="64"/>
        <v>52.953470965511954</v>
      </c>
    </row>
    <row r="982" spans="1:9" x14ac:dyDescent="0.2">
      <c r="A982" s="171" t="s">
        <v>1371</v>
      </c>
      <c r="B982" s="160">
        <v>22899475051</v>
      </c>
      <c r="C982" s="160">
        <v>22810945577</v>
      </c>
      <c r="D982" s="160">
        <v>15265044407.799999</v>
      </c>
      <c r="E982" s="160">
        <v>15265044407.799999</v>
      </c>
      <c r="F982" s="166">
        <f t="shared" si="61"/>
        <v>88529474</v>
      </c>
      <c r="G982" s="167">
        <f t="shared" si="62"/>
        <v>99.613399548230547</v>
      </c>
      <c r="H982" s="167">
        <f t="shared" si="63"/>
        <v>66.661110675257106</v>
      </c>
      <c r="I982" s="167">
        <f t="shared" si="64"/>
        <v>66.661110675257106</v>
      </c>
    </row>
    <row r="983" spans="1:9" x14ac:dyDescent="0.2">
      <c r="A983" s="171" t="s">
        <v>1372</v>
      </c>
      <c r="B983" s="160">
        <v>16371521767</v>
      </c>
      <c r="C983" s="160">
        <v>16327138152.450001</v>
      </c>
      <c r="D983" s="160">
        <v>11781471846.450001</v>
      </c>
      <c r="E983" s="160">
        <v>11781471846.450001</v>
      </c>
      <c r="F983" s="166">
        <f t="shared" si="61"/>
        <v>44383614.549999237</v>
      </c>
      <c r="G983" s="167">
        <f t="shared" si="62"/>
        <v>99.728897440435489</v>
      </c>
      <c r="H983" s="167">
        <f t="shared" si="63"/>
        <v>71.96320546204727</v>
      </c>
      <c r="I983" s="167">
        <f t="shared" si="64"/>
        <v>71.96320546204727</v>
      </c>
    </row>
    <row r="984" spans="1:9" x14ac:dyDescent="0.2">
      <c r="A984" s="171" t="s">
        <v>1373</v>
      </c>
      <c r="B984" s="160">
        <v>70076602533</v>
      </c>
      <c r="C984" s="160">
        <v>69688083971.649994</v>
      </c>
      <c r="D984" s="160">
        <v>60192861908.650002</v>
      </c>
      <c r="E984" s="160">
        <v>60189861908.650002</v>
      </c>
      <c r="F984" s="166">
        <f t="shared" si="61"/>
        <v>388518561.3500061</v>
      </c>
      <c r="G984" s="167">
        <f t="shared" si="62"/>
        <v>99.445580197517359</v>
      </c>
      <c r="H984" s="167">
        <f t="shared" si="63"/>
        <v>85.895805066040964</v>
      </c>
      <c r="I984" s="167">
        <f t="shared" si="64"/>
        <v>85.89152403657954</v>
      </c>
    </row>
    <row r="985" spans="1:9" ht="11.25" customHeight="1" x14ac:dyDescent="0.2">
      <c r="A985" s="171" t="s">
        <v>1374</v>
      </c>
      <c r="B985" s="160">
        <v>47504319821</v>
      </c>
      <c r="C985" s="160">
        <v>46042566108.089996</v>
      </c>
      <c r="D985" s="160">
        <v>6737375629.5600004</v>
      </c>
      <c r="E985" s="160">
        <v>6737375629.5600004</v>
      </c>
      <c r="F985" s="166">
        <f t="shared" si="61"/>
        <v>1461753712.9100037</v>
      </c>
      <c r="G985" s="167">
        <f t="shared" si="62"/>
        <v>96.922903604518481</v>
      </c>
      <c r="H985" s="167">
        <f t="shared" si="63"/>
        <v>14.182658871755157</v>
      </c>
      <c r="I985" s="167">
        <f t="shared" si="64"/>
        <v>14.182658871755157</v>
      </c>
    </row>
    <row r="986" spans="1:9" x14ac:dyDescent="0.2">
      <c r="A986" s="171" t="s">
        <v>1375</v>
      </c>
      <c r="B986" s="160">
        <v>360000000000</v>
      </c>
      <c r="C986" s="160">
        <v>359875772456.32001</v>
      </c>
      <c r="D986" s="160">
        <v>186708989849.60001</v>
      </c>
      <c r="E986" s="160">
        <v>186708989849.60001</v>
      </c>
      <c r="F986" s="166">
        <f t="shared" si="61"/>
        <v>124227543.67999268</v>
      </c>
      <c r="G986" s="167">
        <f t="shared" si="62"/>
        <v>99.965492348977776</v>
      </c>
      <c r="H986" s="167">
        <f t="shared" si="63"/>
        <v>51.863608291555551</v>
      </c>
      <c r="I986" s="167">
        <f t="shared" si="64"/>
        <v>51.863608291555551</v>
      </c>
    </row>
    <row r="987" spans="1:9" x14ac:dyDescent="0.2">
      <c r="A987" s="171" t="s">
        <v>1376</v>
      </c>
      <c r="B987" s="160">
        <v>114540218062</v>
      </c>
      <c r="C987" s="160">
        <v>114352592798.11</v>
      </c>
      <c r="D987" s="160">
        <v>90554294446.660004</v>
      </c>
      <c r="E987" s="160">
        <v>90554294446.660004</v>
      </c>
      <c r="F987" s="166">
        <f t="shared" si="61"/>
        <v>187625263.88999939</v>
      </c>
      <c r="G987" s="167">
        <f t="shared" si="62"/>
        <v>99.836192677939167</v>
      </c>
      <c r="H987" s="167">
        <f t="shared" si="63"/>
        <v>79.058950627842748</v>
      </c>
      <c r="I987" s="167">
        <f t="shared" si="64"/>
        <v>79.058950627842748</v>
      </c>
    </row>
    <row r="988" spans="1:9" x14ac:dyDescent="0.2">
      <c r="A988" s="171" t="s">
        <v>1377</v>
      </c>
      <c r="B988" s="160">
        <v>35396744125</v>
      </c>
      <c r="C988" s="160">
        <v>35285008377.75</v>
      </c>
      <c r="D988" s="160">
        <v>22746570259.75</v>
      </c>
      <c r="E988" s="160">
        <v>22746570259.75</v>
      </c>
      <c r="F988" s="166">
        <f t="shared" si="61"/>
        <v>111735747.25</v>
      </c>
      <c r="G988" s="167">
        <f t="shared" si="62"/>
        <v>99.684333262812487</v>
      </c>
      <c r="H988" s="167">
        <f t="shared" si="63"/>
        <v>64.261758594018715</v>
      </c>
      <c r="I988" s="167">
        <f t="shared" si="64"/>
        <v>64.261758594018715</v>
      </c>
    </row>
    <row r="989" spans="1:9" x14ac:dyDescent="0.2">
      <c r="A989" s="171" t="s">
        <v>1378</v>
      </c>
      <c r="B989" s="160">
        <v>36296533118</v>
      </c>
      <c r="C989" s="160">
        <v>36291904081.089996</v>
      </c>
      <c r="D989" s="160">
        <v>18439092192.66</v>
      </c>
      <c r="E989" s="160">
        <v>18439092192.66</v>
      </c>
      <c r="F989" s="166">
        <f t="shared" si="61"/>
        <v>4629036.9100036621</v>
      </c>
      <c r="G989" s="167">
        <f t="shared" si="62"/>
        <v>99.987246614173984</v>
      </c>
      <c r="H989" s="167">
        <f t="shared" si="63"/>
        <v>50.801249068924918</v>
      </c>
      <c r="I989" s="167">
        <f t="shared" si="64"/>
        <v>50.801249068924918</v>
      </c>
    </row>
    <row r="990" spans="1:9" x14ac:dyDescent="0.2">
      <c r="A990" s="171" t="s">
        <v>1379</v>
      </c>
      <c r="B990" s="160">
        <v>106256753656</v>
      </c>
      <c r="C990" s="160">
        <v>102734328251.61</v>
      </c>
      <c r="D990" s="160">
        <v>6827926119.3199997</v>
      </c>
      <c r="E990" s="160">
        <v>6827926119.3199997</v>
      </c>
      <c r="F990" s="166">
        <f t="shared" si="61"/>
        <v>3522425404.3899994</v>
      </c>
      <c r="G990" s="167">
        <f t="shared" si="62"/>
        <v>96.684986804891821</v>
      </c>
      <c r="H990" s="167">
        <f t="shared" si="63"/>
        <v>6.425874953252392</v>
      </c>
      <c r="I990" s="167">
        <f t="shared" si="64"/>
        <v>6.425874953252392</v>
      </c>
    </row>
    <row r="991" spans="1:9" x14ac:dyDescent="0.2">
      <c r="A991" s="171" t="s">
        <v>1380</v>
      </c>
      <c r="B991" s="160">
        <v>0</v>
      </c>
      <c r="C991" s="160">
        <v>0</v>
      </c>
      <c r="D991" s="160">
        <v>0</v>
      </c>
      <c r="E991" s="160">
        <v>0</v>
      </c>
      <c r="F991" s="166">
        <f t="shared" si="61"/>
        <v>0</v>
      </c>
      <c r="G991" s="167">
        <f t="shared" si="62"/>
        <v>0</v>
      </c>
      <c r="H991" s="167">
        <f t="shared" si="63"/>
        <v>0</v>
      </c>
      <c r="I991" s="167">
        <f t="shared" si="64"/>
        <v>0</v>
      </c>
    </row>
    <row r="992" spans="1:9" x14ac:dyDescent="0.2">
      <c r="A992" s="171" t="s">
        <v>1381</v>
      </c>
      <c r="B992" s="160">
        <v>76037557448</v>
      </c>
      <c r="C992" s="160">
        <v>76000991006.600006</v>
      </c>
      <c r="D992" s="160">
        <v>51093803510.099998</v>
      </c>
      <c r="E992" s="160">
        <v>51093803510.099998</v>
      </c>
      <c r="F992" s="166">
        <f t="shared" si="61"/>
        <v>36566441.399993896</v>
      </c>
      <c r="G992" s="167">
        <f t="shared" si="62"/>
        <v>99.951910026272216</v>
      </c>
      <c r="H992" s="167">
        <f t="shared" si="63"/>
        <v>67.195482370724037</v>
      </c>
      <c r="I992" s="167">
        <f t="shared" si="64"/>
        <v>67.195482370724037</v>
      </c>
    </row>
    <row r="993" spans="1:9" x14ac:dyDescent="0.2">
      <c r="A993" s="171" t="s">
        <v>1382</v>
      </c>
      <c r="B993" s="160">
        <v>3000000000</v>
      </c>
      <c r="C993" s="160">
        <v>3000000000</v>
      </c>
      <c r="D993" s="160">
        <v>1150000000</v>
      </c>
      <c r="E993" s="160">
        <v>1150000000</v>
      </c>
      <c r="F993" s="166">
        <f t="shared" si="61"/>
        <v>0</v>
      </c>
      <c r="G993" s="167">
        <f t="shared" si="62"/>
        <v>100</v>
      </c>
      <c r="H993" s="167">
        <f t="shared" si="63"/>
        <v>38.333333333333336</v>
      </c>
      <c r="I993" s="167">
        <f t="shared" si="64"/>
        <v>38.333333333333336</v>
      </c>
    </row>
    <row r="994" spans="1:9" x14ac:dyDescent="0.2">
      <c r="A994" s="171" t="s">
        <v>1383</v>
      </c>
      <c r="B994" s="160">
        <v>19521056503</v>
      </c>
      <c r="C994" s="160">
        <v>18891940438.529999</v>
      </c>
      <c r="D994" s="160">
        <v>10873798706.959999</v>
      </c>
      <c r="E994" s="160">
        <v>10873798706.959999</v>
      </c>
      <c r="F994" s="166">
        <f t="shared" si="61"/>
        <v>629116064.47000122</v>
      </c>
      <c r="G994" s="167">
        <f t="shared" si="62"/>
        <v>96.777243770728703</v>
      </c>
      <c r="H994" s="167">
        <f t="shared" si="63"/>
        <v>55.702921126676273</v>
      </c>
      <c r="I994" s="167">
        <f t="shared" si="64"/>
        <v>55.702921126676273</v>
      </c>
    </row>
    <row r="995" spans="1:9" x14ac:dyDescent="0.2">
      <c r="A995" s="171" t="s">
        <v>1384</v>
      </c>
      <c r="B995" s="160">
        <v>4459788710</v>
      </c>
      <c r="C995" s="160">
        <v>4324085439.29</v>
      </c>
      <c r="D995" s="160">
        <v>758361078.66999996</v>
      </c>
      <c r="E995" s="160">
        <v>758361078.66999996</v>
      </c>
      <c r="F995" s="166">
        <f t="shared" si="61"/>
        <v>135703270.71000004</v>
      </c>
      <c r="G995" s="167">
        <f t="shared" si="62"/>
        <v>96.957181617018804</v>
      </c>
      <c r="H995" s="167">
        <f t="shared" si="63"/>
        <v>17.004417204105618</v>
      </c>
      <c r="I995" s="167">
        <f t="shared" si="64"/>
        <v>17.004417204105618</v>
      </c>
    </row>
    <row r="996" spans="1:9" x14ac:dyDescent="0.2">
      <c r="A996" s="172" t="s">
        <v>449</v>
      </c>
      <c r="B996" s="161">
        <v>45980661941</v>
      </c>
      <c r="C996" s="161">
        <v>44603367670.360001</v>
      </c>
      <c r="D996" s="161">
        <v>38466415574.119995</v>
      </c>
      <c r="E996" s="161">
        <v>34501511205.399994</v>
      </c>
      <c r="F996" s="173">
        <f t="shared" si="61"/>
        <v>1377294270.6399994</v>
      </c>
      <c r="G996" s="163">
        <f t="shared" si="62"/>
        <v>97.004622785971918</v>
      </c>
      <c r="H996" s="163">
        <f t="shared" si="63"/>
        <v>83.65781167630449</v>
      </c>
      <c r="I996" s="163">
        <f t="shared" si="64"/>
        <v>75.034829315138055</v>
      </c>
    </row>
    <row r="997" spans="1:9" x14ac:dyDescent="0.2">
      <c r="A997" s="174" t="s">
        <v>152</v>
      </c>
      <c r="B997" s="161">
        <v>19262322669</v>
      </c>
      <c r="C997" s="161">
        <v>18511619701.369995</v>
      </c>
      <c r="D997" s="161">
        <v>18463404395.919994</v>
      </c>
      <c r="E997" s="161">
        <v>18250243704.779995</v>
      </c>
      <c r="F997" s="173">
        <f t="shared" si="61"/>
        <v>750702967.63000488</v>
      </c>
      <c r="G997" s="163">
        <f t="shared" si="62"/>
        <v>96.102739111321426</v>
      </c>
      <c r="H997" s="163">
        <f t="shared" si="63"/>
        <v>95.852430224493361</v>
      </c>
      <c r="I997" s="163">
        <f t="shared" si="64"/>
        <v>94.745810348983497</v>
      </c>
    </row>
    <row r="998" spans="1:9" x14ac:dyDescent="0.2">
      <c r="A998" s="170" t="s">
        <v>95</v>
      </c>
      <c r="B998" s="161">
        <v>14638299369</v>
      </c>
      <c r="C998" s="161">
        <v>14298144643</v>
      </c>
      <c r="D998" s="161">
        <v>14298144643</v>
      </c>
      <c r="E998" s="161">
        <v>14298144643</v>
      </c>
      <c r="F998" s="173">
        <f t="shared" si="61"/>
        <v>340154726</v>
      </c>
      <c r="G998" s="163">
        <f t="shared" si="62"/>
        <v>97.676268824503225</v>
      </c>
      <c r="H998" s="163">
        <f t="shared" si="63"/>
        <v>97.676268824503225</v>
      </c>
      <c r="I998" s="163">
        <f t="shared" si="64"/>
        <v>97.676268824503225</v>
      </c>
    </row>
    <row r="999" spans="1:9" x14ac:dyDescent="0.2">
      <c r="A999" s="171" t="s">
        <v>119</v>
      </c>
      <c r="B999" s="160">
        <v>9753897393</v>
      </c>
      <c r="C999" s="160">
        <v>9584682037</v>
      </c>
      <c r="D999" s="160">
        <v>9584682037</v>
      </c>
      <c r="E999" s="160">
        <v>9584682037</v>
      </c>
      <c r="F999" s="166">
        <f t="shared" si="61"/>
        <v>169215356</v>
      </c>
      <c r="G999" s="167">
        <f t="shared" si="62"/>
        <v>98.265151362762552</v>
      </c>
      <c r="H999" s="167">
        <f t="shared" si="63"/>
        <v>98.265151362762552</v>
      </c>
      <c r="I999" s="167">
        <f t="shared" si="64"/>
        <v>98.265151362762552</v>
      </c>
    </row>
    <row r="1000" spans="1:9" x14ac:dyDescent="0.2">
      <c r="A1000" s="171" t="s">
        <v>120</v>
      </c>
      <c r="B1000" s="160">
        <v>3460876182</v>
      </c>
      <c r="C1000" s="160">
        <v>3425476253</v>
      </c>
      <c r="D1000" s="160">
        <v>3425476253</v>
      </c>
      <c r="E1000" s="160">
        <v>3425476253</v>
      </c>
      <c r="F1000" s="166">
        <f t="shared" si="61"/>
        <v>35399929</v>
      </c>
      <c r="G1000" s="167">
        <f t="shared" si="62"/>
        <v>98.977139685490201</v>
      </c>
      <c r="H1000" s="167">
        <f t="shared" si="63"/>
        <v>98.977139685490201</v>
      </c>
      <c r="I1000" s="167">
        <f t="shared" si="64"/>
        <v>98.977139685490201</v>
      </c>
    </row>
    <row r="1001" spans="1:9" x14ac:dyDescent="0.2">
      <c r="A1001" s="171" t="s">
        <v>121</v>
      </c>
      <c r="B1001" s="160">
        <v>1423525794</v>
      </c>
      <c r="C1001" s="160">
        <v>1287986353</v>
      </c>
      <c r="D1001" s="160">
        <v>1287986353</v>
      </c>
      <c r="E1001" s="160">
        <v>1287986353</v>
      </c>
      <c r="F1001" s="166">
        <f t="shared" ref="F1001:F1062" si="65">+B1001-C1001</f>
        <v>135539441</v>
      </c>
      <c r="G1001" s="167">
        <f t="shared" si="62"/>
        <v>90.478610112209878</v>
      </c>
      <c r="H1001" s="167">
        <f t="shared" si="63"/>
        <v>90.478610112209878</v>
      </c>
      <c r="I1001" s="167">
        <f t="shared" si="64"/>
        <v>90.478610112209878</v>
      </c>
    </row>
    <row r="1002" spans="1:9" ht="11.25" customHeight="1" x14ac:dyDescent="0.2">
      <c r="A1002" s="170" t="s">
        <v>401</v>
      </c>
      <c r="B1002" s="161">
        <v>3909901248</v>
      </c>
      <c r="C1002" s="161">
        <v>3796181186.1900001</v>
      </c>
      <c r="D1002" s="161">
        <v>3747965880.7399998</v>
      </c>
      <c r="E1002" s="161">
        <v>3582000494.29</v>
      </c>
      <c r="F1002" s="173">
        <f t="shared" si="65"/>
        <v>113720061.80999994</v>
      </c>
      <c r="G1002" s="163">
        <f t="shared" si="62"/>
        <v>97.091485063256513</v>
      </c>
      <c r="H1002" s="163">
        <f t="shared" si="63"/>
        <v>95.858325901636675</v>
      </c>
      <c r="I1002" s="163">
        <f t="shared" si="64"/>
        <v>91.613579655554517</v>
      </c>
    </row>
    <row r="1003" spans="1:9" x14ac:dyDescent="0.2">
      <c r="A1003" s="171" t="s">
        <v>567</v>
      </c>
      <c r="B1003" s="160">
        <v>3909901248</v>
      </c>
      <c r="C1003" s="160">
        <v>3796181186.1900001</v>
      </c>
      <c r="D1003" s="160">
        <v>3747965880.7399998</v>
      </c>
      <c r="E1003" s="160">
        <v>3582000494.29</v>
      </c>
      <c r="F1003" s="166">
        <f t="shared" si="65"/>
        <v>113720061.80999994</v>
      </c>
      <c r="G1003" s="167">
        <f t="shared" si="62"/>
        <v>97.091485063256513</v>
      </c>
      <c r="H1003" s="167">
        <f t="shared" si="63"/>
        <v>95.858325901636675</v>
      </c>
      <c r="I1003" s="167">
        <f t="shared" si="64"/>
        <v>91.613579655554517</v>
      </c>
    </row>
    <row r="1004" spans="1:9" x14ac:dyDescent="0.2">
      <c r="A1004" s="170" t="s">
        <v>96</v>
      </c>
      <c r="B1004" s="161">
        <v>491845750</v>
      </c>
      <c r="C1004" s="161">
        <v>227899028.66999999</v>
      </c>
      <c r="D1004" s="161">
        <v>227899028.66999999</v>
      </c>
      <c r="E1004" s="161">
        <v>180703723.97999999</v>
      </c>
      <c r="F1004" s="173">
        <f t="shared" si="65"/>
        <v>263946721.33000001</v>
      </c>
      <c r="G1004" s="163">
        <f t="shared" si="62"/>
        <v>46.335467709134413</v>
      </c>
      <c r="H1004" s="163">
        <f t="shared" si="63"/>
        <v>46.335467709134413</v>
      </c>
      <c r="I1004" s="163">
        <f t="shared" si="64"/>
        <v>36.739917744536776</v>
      </c>
    </row>
    <row r="1005" spans="1:9" x14ac:dyDescent="0.2">
      <c r="A1005" s="171" t="s">
        <v>124</v>
      </c>
      <c r="B1005" s="160">
        <v>54161567</v>
      </c>
      <c r="C1005" s="160">
        <v>5979812.5999999996</v>
      </c>
      <c r="D1005" s="160">
        <v>5979812.5999999996</v>
      </c>
      <c r="E1005" s="160">
        <v>5979812.5999999996</v>
      </c>
      <c r="F1005" s="166">
        <f t="shared" si="65"/>
        <v>48181754.399999999</v>
      </c>
      <c r="G1005" s="167">
        <f t="shared" si="62"/>
        <v>11.04069348658247</v>
      </c>
      <c r="H1005" s="167">
        <f t="shared" si="63"/>
        <v>11.04069348658247</v>
      </c>
      <c r="I1005" s="167">
        <f t="shared" si="64"/>
        <v>11.04069348658247</v>
      </c>
    </row>
    <row r="1006" spans="1:9" x14ac:dyDescent="0.2">
      <c r="A1006" s="171" t="s">
        <v>568</v>
      </c>
      <c r="B1006" s="160">
        <v>187162613</v>
      </c>
      <c r="C1006" s="160">
        <v>167738123.25999999</v>
      </c>
      <c r="D1006" s="160">
        <v>167738123.25999999</v>
      </c>
      <c r="E1006" s="160">
        <v>167738123.25999999</v>
      </c>
      <c r="F1006" s="166">
        <f t="shared" si="65"/>
        <v>19424489.74000001</v>
      </c>
      <c r="G1006" s="167">
        <f t="shared" si="62"/>
        <v>89.621597268467283</v>
      </c>
      <c r="H1006" s="167">
        <f t="shared" si="63"/>
        <v>89.621597268467283</v>
      </c>
      <c r="I1006" s="167">
        <f t="shared" si="64"/>
        <v>89.621597268467283</v>
      </c>
    </row>
    <row r="1007" spans="1:9" x14ac:dyDescent="0.2">
      <c r="A1007" s="171" t="s">
        <v>569</v>
      </c>
      <c r="B1007" s="160">
        <v>250521570</v>
      </c>
      <c r="C1007" s="160">
        <v>54181092.810000002</v>
      </c>
      <c r="D1007" s="160">
        <v>54181092.810000002</v>
      </c>
      <c r="E1007" s="160">
        <v>6985788.1200000001</v>
      </c>
      <c r="F1007" s="166">
        <f t="shared" si="65"/>
        <v>196340477.19</v>
      </c>
      <c r="G1007" s="167">
        <f t="shared" si="62"/>
        <v>21.627316486161252</v>
      </c>
      <c r="H1007" s="167">
        <f t="shared" si="63"/>
        <v>21.627316486161252</v>
      </c>
      <c r="I1007" s="167">
        <f t="shared" si="64"/>
        <v>2.7884976610996013</v>
      </c>
    </row>
    <row r="1008" spans="1:9" x14ac:dyDescent="0.2">
      <c r="A1008" s="170" t="s">
        <v>154</v>
      </c>
      <c r="B1008" s="161">
        <v>222276302</v>
      </c>
      <c r="C1008" s="161">
        <v>189394843.50999999</v>
      </c>
      <c r="D1008" s="161">
        <v>189394843.50999999</v>
      </c>
      <c r="E1008" s="161">
        <v>189394843.50999999</v>
      </c>
      <c r="F1008" s="173">
        <f t="shared" si="65"/>
        <v>32881458.49000001</v>
      </c>
      <c r="G1008" s="163">
        <f t="shared" si="62"/>
        <v>85.206943702887401</v>
      </c>
      <c r="H1008" s="163">
        <f t="shared" si="63"/>
        <v>85.206943702887401</v>
      </c>
      <c r="I1008" s="163">
        <f t="shared" si="64"/>
        <v>85.206943702887401</v>
      </c>
    </row>
    <row r="1009" spans="1:9" x14ac:dyDescent="0.2">
      <c r="A1009" s="171" t="s">
        <v>127</v>
      </c>
      <c r="B1009" s="160">
        <v>115341702</v>
      </c>
      <c r="C1009" s="160">
        <v>94014335</v>
      </c>
      <c r="D1009" s="160">
        <v>94014335</v>
      </c>
      <c r="E1009" s="160">
        <v>94014335</v>
      </c>
      <c r="F1009" s="166">
        <f t="shared" si="65"/>
        <v>21327367</v>
      </c>
      <c r="G1009" s="167">
        <f t="shared" si="62"/>
        <v>81.509404985197804</v>
      </c>
      <c r="H1009" s="167">
        <f t="shared" si="63"/>
        <v>81.509404985197804</v>
      </c>
      <c r="I1009" s="167">
        <f t="shared" si="64"/>
        <v>81.509404985197804</v>
      </c>
    </row>
    <row r="1010" spans="1:9" x14ac:dyDescent="0.2">
      <c r="A1010" s="171" t="s">
        <v>129</v>
      </c>
      <c r="B1010" s="160">
        <v>101574600</v>
      </c>
      <c r="C1010" s="160">
        <v>93330114</v>
      </c>
      <c r="D1010" s="160">
        <v>93330114</v>
      </c>
      <c r="E1010" s="160">
        <v>93330114</v>
      </c>
      <c r="F1010" s="166">
        <f t="shared" si="65"/>
        <v>8244486</v>
      </c>
      <c r="G1010" s="167">
        <f t="shared" si="62"/>
        <v>91.883319255010605</v>
      </c>
      <c r="H1010" s="167">
        <f t="shared" si="63"/>
        <v>91.883319255010605</v>
      </c>
      <c r="I1010" s="167">
        <f t="shared" si="64"/>
        <v>91.883319255010605</v>
      </c>
    </row>
    <row r="1011" spans="1:9" x14ac:dyDescent="0.2">
      <c r="A1011" s="171" t="s">
        <v>135</v>
      </c>
      <c r="B1011" s="160">
        <v>5360000</v>
      </c>
      <c r="C1011" s="160">
        <v>2050394.51</v>
      </c>
      <c r="D1011" s="160">
        <v>2050394.51</v>
      </c>
      <c r="E1011" s="160">
        <v>2050394.51</v>
      </c>
      <c r="F1011" s="166">
        <f t="shared" si="65"/>
        <v>3309605.49</v>
      </c>
      <c r="G1011" s="167">
        <f t="shared" si="62"/>
        <v>38.253628917910447</v>
      </c>
      <c r="H1011" s="167">
        <f t="shared" si="63"/>
        <v>38.253628917910447</v>
      </c>
      <c r="I1011" s="167">
        <f t="shared" si="64"/>
        <v>38.253628917910447</v>
      </c>
    </row>
    <row r="1012" spans="1:9" x14ac:dyDescent="0.2">
      <c r="A1012" s="172" t="s">
        <v>153</v>
      </c>
      <c r="B1012" s="161">
        <v>26718339272</v>
      </c>
      <c r="C1012" s="161">
        <v>26091747968.989998</v>
      </c>
      <c r="D1012" s="161">
        <v>20003011178.200001</v>
      </c>
      <c r="E1012" s="161">
        <v>16251267500.619999</v>
      </c>
      <c r="F1012" s="173">
        <f t="shared" si="65"/>
        <v>626591303.01000214</v>
      </c>
      <c r="G1012" s="163">
        <f t="shared" si="62"/>
        <v>97.654826908846644</v>
      </c>
      <c r="H1012" s="163">
        <f t="shared" si="63"/>
        <v>74.866221940532597</v>
      </c>
      <c r="I1012" s="163">
        <f t="shared" si="64"/>
        <v>60.824392321609707</v>
      </c>
    </row>
    <row r="1013" spans="1:9" x14ac:dyDescent="0.2">
      <c r="A1013" s="170" t="s">
        <v>34</v>
      </c>
      <c r="B1013" s="161">
        <v>26718339272</v>
      </c>
      <c r="C1013" s="161">
        <v>26091747968.989998</v>
      </c>
      <c r="D1013" s="161">
        <v>20003011178.200001</v>
      </c>
      <c r="E1013" s="161">
        <v>16251267500.619999</v>
      </c>
      <c r="F1013" s="173">
        <f t="shared" si="65"/>
        <v>626591303.01000214</v>
      </c>
      <c r="G1013" s="163">
        <f t="shared" si="62"/>
        <v>97.654826908846644</v>
      </c>
      <c r="H1013" s="163">
        <f t="shared" si="63"/>
        <v>74.866221940532597</v>
      </c>
      <c r="I1013" s="163">
        <f t="shared" si="64"/>
        <v>60.824392321609707</v>
      </c>
    </row>
    <row r="1014" spans="1:9" x14ac:dyDescent="0.2">
      <c r="A1014" s="171" t="s">
        <v>1385</v>
      </c>
      <c r="B1014" s="160">
        <v>9116619052</v>
      </c>
      <c r="C1014" s="160">
        <v>8799964435.2199993</v>
      </c>
      <c r="D1014" s="160">
        <v>8187812839.9899998</v>
      </c>
      <c r="E1014" s="160">
        <v>8104898410.3199997</v>
      </c>
      <c r="F1014" s="166">
        <f t="shared" si="65"/>
        <v>316654616.78000069</v>
      </c>
      <c r="G1014" s="167">
        <f t="shared" si="62"/>
        <v>96.526622260140044</v>
      </c>
      <c r="H1014" s="167">
        <f t="shared" si="63"/>
        <v>89.811944464146066</v>
      </c>
      <c r="I1014" s="167">
        <f t="shared" si="64"/>
        <v>88.902457852968524</v>
      </c>
    </row>
    <row r="1015" spans="1:9" x14ac:dyDescent="0.2">
      <c r="A1015" s="171" t="s">
        <v>1386</v>
      </c>
      <c r="B1015" s="160">
        <v>17601720220</v>
      </c>
      <c r="C1015" s="160">
        <v>17291783533.77</v>
      </c>
      <c r="D1015" s="160">
        <v>11815198338.210001</v>
      </c>
      <c r="E1015" s="160">
        <v>8146369090.2999992</v>
      </c>
      <c r="F1015" s="166">
        <f t="shared" si="65"/>
        <v>309936686.22999954</v>
      </c>
      <c r="G1015" s="167">
        <f t="shared" si="62"/>
        <v>98.239168204265439</v>
      </c>
      <c r="H1015" s="167">
        <f t="shared" si="63"/>
        <v>67.125247933352284</v>
      </c>
      <c r="I1015" s="167">
        <f t="shared" si="64"/>
        <v>46.28166445370303</v>
      </c>
    </row>
    <row r="1016" spans="1:9" x14ac:dyDescent="0.2">
      <c r="A1016" s="172" t="s">
        <v>450</v>
      </c>
      <c r="B1016" s="161">
        <v>52475768239</v>
      </c>
      <c r="C1016" s="161">
        <v>46249135276.279999</v>
      </c>
      <c r="D1016" s="161">
        <v>43037579213.739998</v>
      </c>
      <c r="E1016" s="161">
        <v>42910689002.459999</v>
      </c>
      <c r="F1016" s="173">
        <f t="shared" si="65"/>
        <v>6226632962.7200012</v>
      </c>
      <c r="G1016" s="163">
        <f t="shared" si="62"/>
        <v>88.134270022763829</v>
      </c>
      <c r="H1016" s="163">
        <f t="shared" si="63"/>
        <v>82.014195614490234</v>
      </c>
      <c r="I1016" s="163">
        <f t="shared" si="64"/>
        <v>81.772388366043529</v>
      </c>
    </row>
    <row r="1017" spans="1:9" x14ac:dyDescent="0.2">
      <c r="A1017" s="174" t="s">
        <v>152</v>
      </c>
      <c r="B1017" s="161">
        <v>17842103480</v>
      </c>
      <c r="C1017" s="161">
        <v>16452802821.299999</v>
      </c>
      <c r="D1017" s="161">
        <v>15354442493.559999</v>
      </c>
      <c r="E1017" s="161">
        <v>15239972282.279999</v>
      </c>
      <c r="F1017" s="173">
        <f t="shared" si="65"/>
        <v>1389300658.7000008</v>
      </c>
      <c r="G1017" s="163">
        <f t="shared" si="62"/>
        <v>92.213358361824717</v>
      </c>
      <c r="H1017" s="163">
        <f t="shared" si="63"/>
        <v>86.05735590969681</v>
      </c>
      <c r="I1017" s="163">
        <f t="shared" si="64"/>
        <v>85.415782390025669</v>
      </c>
    </row>
    <row r="1018" spans="1:9" x14ac:dyDescent="0.2">
      <c r="A1018" s="170" t="s">
        <v>95</v>
      </c>
      <c r="B1018" s="161">
        <v>9945903233</v>
      </c>
      <c r="C1018" s="161">
        <v>9915317964</v>
      </c>
      <c r="D1018" s="161">
        <v>9915317964</v>
      </c>
      <c r="E1018" s="161">
        <v>9915317964</v>
      </c>
      <c r="F1018" s="173">
        <f t="shared" si="65"/>
        <v>30585269</v>
      </c>
      <c r="G1018" s="163">
        <f t="shared" si="62"/>
        <v>99.692483746488506</v>
      </c>
      <c r="H1018" s="163">
        <f t="shared" si="63"/>
        <v>99.692483746488506</v>
      </c>
      <c r="I1018" s="163">
        <f t="shared" si="64"/>
        <v>99.692483746488506</v>
      </c>
    </row>
    <row r="1019" spans="1:9" x14ac:dyDescent="0.2">
      <c r="A1019" s="171" t="s">
        <v>119</v>
      </c>
      <c r="B1019" s="160">
        <v>6581589334</v>
      </c>
      <c r="C1019" s="160">
        <v>6562207152</v>
      </c>
      <c r="D1019" s="160">
        <v>6562207152</v>
      </c>
      <c r="E1019" s="160">
        <v>6562207152</v>
      </c>
      <c r="F1019" s="166">
        <f t="shared" si="65"/>
        <v>19382182</v>
      </c>
      <c r="G1019" s="167">
        <f t="shared" si="62"/>
        <v>99.705509094894865</v>
      </c>
      <c r="H1019" s="167">
        <f t="shared" si="63"/>
        <v>99.705509094894865</v>
      </c>
      <c r="I1019" s="167">
        <f t="shared" si="64"/>
        <v>99.705509094894865</v>
      </c>
    </row>
    <row r="1020" spans="1:9" x14ac:dyDescent="0.2">
      <c r="A1020" s="171" t="s">
        <v>120</v>
      </c>
      <c r="B1020" s="160">
        <v>2533358660</v>
      </c>
      <c r="C1020" s="160">
        <v>2530164598</v>
      </c>
      <c r="D1020" s="160">
        <v>2530164598</v>
      </c>
      <c r="E1020" s="160">
        <v>2530164598</v>
      </c>
      <c r="F1020" s="166">
        <f t="shared" si="65"/>
        <v>3194062</v>
      </c>
      <c r="G1020" s="167">
        <f t="shared" si="62"/>
        <v>99.873919865732702</v>
      </c>
      <c r="H1020" s="167">
        <f t="shared" si="63"/>
        <v>99.873919865732702</v>
      </c>
      <c r="I1020" s="167">
        <f t="shared" si="64"/>
        <v>99.873919865732702</v>
      </c>
    </row>
    <row r="1021" spans="1:9" x14ac:dyDescent="0.2">
      <c r="A1021" s="171" t="s">
        <v>121</v>
      </c>
      <c r="B1021" s="160">
        <v>830955239</v>
      </c>
      <c r="C1021" s="160">
        <v>822946214</v>
      </c>
      <c r="D1021" s="160">
        <v>822946214</v>
      </c>
      <c r="E1021" s="160">
        <v>822946214</v>
      </c>
      <c r="F1021" s="166">
        <f t="shared" si="65"/>
        <v>8009025</v>
      </c>
      <c r="G1021" s="167">
        <f t="shared" si="62"/>
        <v>99.036166495605897</v>
      </c>
      <c r="H1021" s="167">
        <f t="shared" si="63"/>
        <v>99.036166495605897</v>
      </c>
      <c r="I1021" s="167">
        <f t="shared" si="64"/>
        <v>99.036166495605897</v>
      </c>
    </row>
    <row r="1022" spans="1:9" x14ac:dyDescent="0.2">
      <c r="A1022" s="170" t="s">
        <v>401</v>
      </c>
      <c r="B1022" s="161">
        <v>7226587935</v>
      </c>
      <c r="C1022" s="161">
        <v>6332451760.2999992</v>
      </c>
      <c r="D1022" s="161">
        <v>5234091432.5599995</v>
      </c>
      <c r="E1022" s="161">
        <v>5119621221.2799997</v>
      </c>
      <c r="F1022" s="173">
        <f t="shared" si="65"/>
        <v>894136174.70000076</v>
      </c>
      <c r="G1022" s="163">
        <f t="shared" si="62"/>
        <v>87.6271321577712</v>
      </c>
      <c r="H1022" s="163">
        <f t="shared" si="63"/>
        <v>72.428253549785381</v>
      </c>
      <c r="I1022" s="163">
        <f t="shared" si="64"/>
        <v>70.844238904013281</v>
      </c>
    </row>
    <row r="1023" spans="1:9" x14ac:dyDescent="0.2">
      <c r="A1023" s="171" t="s">
        <v>567</v>
      </c>
      <c r="B1023" s="160">
        <v>7226587935</v>
      </c>
      <c r="C1023" s="160">
        <v>6332451760.2999992</v>
      </c>
      <c r="D1023" s="160">
        <v>5234091432.5599995</v>
      </c>
      <c r="E1023" s="160">
        <v>5119621221.2799997</v>
      </c>
      <c r="F1023" s="166">
        <f t="shared" si="65"/>
        <v>894136174.70000076</v>
      </c>
      <c r="G1023" s="167">
        <f t="shared" si="62"/>
        <v>87.6271321577712</v>
      </c>
      <c r="H1023" s="167">
        <f t="shared" si="63"/>
        <v>72.428253549785381</v>
      </c>
      <c r="I1023" s="167">
        <f t="shared" si="64"/>
        <v>70.844238904013281</v>
      </c>
    </row>
    <row r="1024" spans="1:9" x14ac:dyDescent="0.2">
      <c r="A1024" s="170" t="s">
        <v>96</v>
      </c>
      <c r="B1024" s="161">
        <v>475834400</v>
      </c>
      <c r="C1024" s="161">
        <v>14151185</v>
      </c>
      <c r="D1024" s="161">
        <v>14151185</v>
      </c>
      <c r="E1024" s="161">
        <v>14151185</v>
      </c>
      <c r="F1024" s="173">
        <f t="shared" si="65"/>
        <v>461683215</v>
      </c>
      <c r="G1024" s="163">
        <f t="shared" si="62"/>
        <v>2.9739726678020757</v>
      </c>
      <c r="H1024" s="163">
        <f t="shared" si="63"/>
        <v>2.9739726678020757</v>
      </c>
      <c r="I1024" s="163">
        <f t="shared" si="64"/>
        <v>2.9739726678020757</v>
      </c>
    </row>
    <row r="1025" spans="1:9" ht="11.25" customHeight="1" x14ac:dyDescent="0.2">
      <c r="A1025" s="171" t="s">
        <v>139</v>
      </c>
      <c r="B1025" s="160">
        <v>0</v>
      </c>
      <c r="C1025" s="160">
        <v>0</v>
      </c>
      <c r="D1025" s="160">
        <v>0</v>
      </c>
      <c r="E1025" s="160">
        <v>0</v>
      </c>
      <c r="F1025" s="166">
        <f t="shared" si="65"/>
        <v>0</v>
      </c>
      <c r="G1025" s="167">
        <f t="shared" si="62"/>
        <v>0</v>
      </c>
      <c r="H1025" s="167">
        <f t="shared" si="63"/>
        <v>0</v>
      </c>
      <c r="I1025" s="167">
        <f t="shared" si="64"/>
        <v>0</v>
      </c>
    </row>
    <row r="1026" spans="1:9" ht="11.25" customHeight="1" x14ac:dyDescent="0.2">
      <c r="A1026" s="171" t="s">
        <v>124</v>
      </c>
      <c r="B1026" s="160">
        <v>32000000</v>
      </c>
      <c r="C1026" s="160">
        <v>14151185</v>
      </c>
      <c r="D1026" s="160">
        <v>14151185</v>
      </c>
      <c r="E1026" s="160">
        <v>14151185</v>
      </c>
      <c r="F1026" s="166">
        <f t="shared" si="65"/>
        <v>17848815</v>
      </c>
      <c r="G1026" s="167">
        <f t="shared" si="62"/>
        <v>44.222453125000001</v>
      </c>
      <c r="H1026" s="167">
        <f t="shared" si="63"/>
        <v>44.222453125000001</v>
      </c>
      <c r="I1026" s="167">
        <f t="shared" si="64"/>
        <v>44.222453125000001</v>
      </c>
    </row>
    <row r="1027" spans="1:9" x14ac:dyDescent="0.2">
      <c r="A1027" s="171" t="s">
        <v>569</v>
      </c>
      <c r="B1027" s="160">
        <v>443834400</v>
      </c>
      <c r="C1027" s="160">
        <v>0</v>
      </c>
      <c r="D1027" s="160">
        <v>0</v>
      </c>
      <c r="E1027" s="160">
        <v>0</v>
      </c>
      <c r="F1027" s="166">
        <f t="shared" si="65"/>
        <v>443834400</v>
      </c>
      <c r="G1027" s="167">
        <f t="shared" si="62"/>
        <v>0</v>
      </c>
      <c r="H1027" s="167">
        <f t="shared" si="63"/>
        <v>0</v>
      </c>
      <c r="I1027" s="167">
        <f t="shared" si="64"/>
        <v>0</v>
      </c>
    </row>
    <row r="1028" spans="1:9" ht="11.25" customHeight="1" x14ac:dyDescent="0.2">
      <c r="A1028" s="170" t="s">
        <v>154</v>
      </c>
      <c r="B1028" s="161">
        <v>193777912</v>
      </c>
      <c r="C1028" s="161">
        <v>190881912</v>
      </c>
      <c r="D1028" s="161">
        <v>190881912</v>
      </c>
      <c r="E1028" s="161">
        <v>190881912</v>
      </c>
      <c r="F1028" s="173">
        <f t="shared" si="65"/>
        <v>2896000</v>
      </c>
      <c r="G1028" s="163">
        <f t="shared" si="62"/>
        <v>98.50550562233326</v>
      </c>
      <c r="H1028" s="163">
        <f t="shared" si="63"/>
        <v>98.50550562233326</v>
      </c>
      <c r="I1028" s="163">
        <f t="shared" si="64"/>
        <v>98.50550562233326</v>
      </c>
    </row>
    <row r="1029" spans="1:9" x14ac:dyDescent="0.2">
      <c r="A1029" s="171" t="s">
        <v>127</v>
      </c>
      <c r="B1029" s="160">
        <v>64878306</v>
      </c>
      <c r="C1029" s="160">
        <v>64878306</v>
      </c>
      <c r="D1029" s="160">
        <v>64878306</v>
      </c>
      <c r="E1029" s="160">
        <v>64878306</v>
      </c>
      <c r="F1029" s="166">
        <f t="shared" si="65"/>
        <v>0</v>
      </c>
      <c r="G1029" s="167">
        <f t="shared" si="62"/>
        <v>100</v>
      </c>
      <c r="H1029" s="167">
        <f t="shared" si="63"/>
        <v>100</v>
      </c>
      <c r="I1029" s="167">
        <f t="shared" si="64"/>
        <v>100</v>
      </c>
    </row>
    <row r="1030" spans="1:9" x14ac:dyDescent="0.2">
      <c r="A1030" s="171" t="s">
        <v>129</v>
      </c>
      <c r="B1030" s="160">
        <v>116285606</v>
      </c>
      <c r="C1030" s="160">
        <v>116285606</v>
      </c>
      <c r="D1030" s="160">
        <v>116285606</v>
      </c>
      <c r="E1030" s="160">
        <v>116285606</v>
      </c>
      <c r="F1030" s="166">
        <f t="shared" si="65"/>
        <v>0</v>
      </c>
      <c r="G1030" s="167">
        <f t="shared" ref="G1030:G1093" si="66">IFERROR(IF(C1030&gt;0,+C1030/B1030*100,0),0)</f>
        <v>100</v>
      </c>
      <c r="H1030" s="167">
        <f t="shared" ref="H1030:H1093" si="67">IFERROR(IF(D1030&gt;0,+D1030/B1030*100,0),0)</f>
        <v>100</v>
      </c>
      <c r="I1030" s="167">
        <f t="shared" ref="I1030:I1093" si="68">IFERROR(IF(E1030&gt;0,+E1030/B1030*100,0),0)</f>
        <v>100</v>
      </c>
    </row>
    <row r="1031" spans="1:9" x14ac:dyDescent="0.2">
      <c r="A1031" s="171" t="s">
        <v>135</v>
      </c>
      <c r="B1031" s="160">
        <v>12614000</v>
      </c>
      <c r="C1031" s="160">
        <v>9718000</v>
      </c>
      <c r="D1031" s="160">
        <v>9718000</v>
      </c>
      <c r="E1031" s="160">
        <v>9718000</v>
      </c>
      <c r="F1031" s="166">
        <f t="shared" si="65"/>
        <v>2896000</v>
      </c>
      <c r="G1031" s="167">
        <f t="shared" si="66"/>
        <v>77.041382590772159</v>
      </c>
      <c r="H1031" s="167">
        <f t="shared" si="67"/>
        <v>77.041382590772159</v>
      </c>
      <c r="I1031" s="167">
        <f t="shared" si="68"/>
        <v>77.041382590772159</v>
      </c>
    </row>
    <row r="1032" spans="1:9" x14ac:dyDescent="0.2">
      <c r="A1032" s="172" t="s">
        <v>153</v>
      </c>
      <c r="B1032" s="161">
        <v>34633664759</v>
      </c>
      <c r="C1032" s="161">
        <v>29796332454.98</v>
      </c>
      <c r="D1032" s="161">
        <v>27683136720.18</v>
      </c>
      <c r="E1032" s="161">
        <v>27670716720.18</v>
      </c>
      <c r="F1032" s="173">
        <f t="shared" si="65"/>
        <v>4837332304.0200005</v>
      </c>
      <c r="G1032" s="163">
        <f t="shared" si="66"/>
        <v>86.032860404231528</v>
      </c>
      <c r="H1032" s="163">
        <f t="shared" si="67"/>
        <v>79.931294920172093</v>
      </c>
      <c r="I1032" s="163">
        <f t="shared" si="68"/>
        <v>79.895433858149275</v>
      </c>
    </row>
    <row r="1033" spans="1:9" x14ac:dyDescent="0.2">
      <c r="A1033" s="170" t="s">
        <v>34</v>
      </c>
      <c r="B1033" s="161">
        <v>34633664759</v>
      </c>
      <c r="C1033" s="161">
        <v>29796332454.98</v>
      </c>
      <c r="D1033" s="161">
        <v>27683136720.18</v>
      </c>
      <c r="E1033" s="161">
        <v>27670716720.18</v>
      </c>
      <c r="F1033" s="173">
        <f t="shared" si="65"/>
        <v>4837332304.0200005</v>
      </c>
      <c r="G1033" s="163">
        <f t="shared" si="66"/>
        <v>86.032860404231528</v>
      </c>
      <c r="H1033" s="163">
        <f t="shared" si="67"/>
        <v>79.931294920172093</v>
      </c>
      <c r="I1033" s="163">
        <f t="shared" si="68"/>
        <v>79.895433858149275</v>
      </c>
    </row>
    <row r="1034" spans="1:9" x14ac:dyDescent="0.2">
      <c r="A1034" s="171" t="s">
        <v>1387</v>
      </c>
      <c r="B1034" s="160">
        <v>26957309571</v>
      </c>
      <c r="C1034" s="160">
        <v>22120328709.23</v>
      </c>
      <c r="D1034" s="160">
        <v>20697920881.209999</v>
      </c>
      <c r="E1034" s="160">
        <v>20685500881.209999</v>
      </c>
      <c r="F1034" s="166">
        <f t="shared" si="65"/>
        <v>4836980861.7700005</v>
      </c>
      <c r="G1034" s="167">
        <f t="shared" si="66"/>
        <v>82.056885725074352</v>
      </c>
      <c r="H1034" s="167">
        <f t="shared" si="67"/>
        <v>76.780365736038831</v>
      </c>
      <c r="I1034" s="167">
        <f t="shared" si="68"/>
        <v>76.73429288901643</v>
      </c>
    </row>
    <row r="1035" spans="1:9" x14ac:dyDescent="0.2">
      <c r="A1035" s="171" t="s">
        <v>1388</v>
      </c>
      <c r="B1035" s="160">
        <v>7676355188</v>
      </c>
      <c r="C1035" s="160">
        <v>7676003745.75</v>
      </c>
      <c r="D1035" s="160">
        <v>6985215838.9700003</v>
      </c>
      <c r="E1035" s="160">
        <v>6985215838.9700003</v>
      </c>
      <c r="F1035" s="166">
        <f t="shared" si="65"/>
        <v>351442.25</v>
      </c>
      <c r="G1035" s="167">
        <f t="shared" si="66"/>
        <v>99.995421756271128</v>
      </c>
      <c r="H1035" s="167">
        <f t="shared" si="67"/>
        <v>90.996516809039562</v>
      </c>
      <c r="I1035" s="167">
        <f t="shared" si="68"/>
        <v>90.996516809039562</v>
      </c>
    </row>
    <row r="1036" spans="1:9" x14ac:dyDescent="0.2">
      <c r="A1036" s="172" t="s">
        <v>451</v>
      </c>
      <c r="B1036" s="161">
        <v>23524002589</v>
      </c>
      <c r="C1036" s="161">
        <v>22265807601.119999</v>
      </c>
      <c r="D1036" s="161">
        <v>20087249355.039997</v>
      </c>
      <c r="E1036" s="161">
        <v>19544068923.34</v>
      </c>
      <c r="F1036" s="173">
        <f t="shared" si="65"/>
        <v>1258194987.8800011</v>
      </c>
      <c r="G1036" s="163">
        <f t="shared" si="66"/>
        <v>94.651441721621211</v>
      </c>
      <c r="H1036" s="163">
        <f t="shared" si="67"/>
        <v>85.390440164434196</v>
      </c>
      <c r="I1036" s="163">
        <f t="shared" si="68"/>
        <v>83.081392502817337</v>
      </c>
    </row>
    <row r="1037" spans="1:9" x14ac:dyDescent="0.2">
      <c r="A1037" s="174" t="s">
        <v>152</v>
      </c>
      <c r="B1037" s="161">
        <v>11749095131</v>
      </c>
      <c r="C1037" s="161">
        <v>11313442029.530001</v>
      </c>
      <c r="D1037" s="161">
        <v>10837189226.42</v>
      </c>
      <c r="E1037" s="161">
        <v>10774782325.530001</v>
      </c>
      <c r="F1037" s="173">
        <f t="shared" si="65"/>
        <v>435653101.46999931</v>
      </c>
      <c r="G1037" s="163">
        <f t="shared" si="66"/>
        <v>96.29202847868234</v>
      </c>
      <c r="H1037" s="163">
        <f t="shared" si="67"/>
        <v>92.238500970394426</v>
      </c>
      <c r="I1037" s="163">
        <f t="shared" si="68"/>
        <v>91.707337504662178</v>
      </c>
    </row>
    <row r="1038" spans="1:9" x14ac:dyDescent="0.2">
      <c r="A1038" s="170" t="s">
        <v>95</v>
      </c>
      <c r="B1038" s="161">
        <v>8307837683</v>
      </c>
      <c r="C1038" s="161">
        <v>8153209576</v>
      </c>
      <c r="D1038" s="161">
        <v>8153209576</v>
      </c>
      <c r="E1038" s="161">
        <v>8153209576</v>
      </c>
      <c r="F1038" s="173">
        <f t="shared" si="65"/>
        <v>154628107</v>
      </c>
      <c r="G1038" s="163">
        <f t="shared" si="66"/>
        <v>98.138768318543228</v>
      </c>
      <c r="H1038" s="163">
        <f t="shared" si="67"/>
        <v>98.138768318543228</v>
      </c>
      <c r="I1038" s="163">
        <f t="shared" si="68"/>
        <v>98.138768318543228</v>
      </c>
    </row>
    <row r="1039" spans="1:9" x14ac:dyDescent="0.2">
      <c r="A1039" s="171" t="s">
        <v>119</v>
      </c>
      <c r="B1039" s="160">
        <v>5416762582</v>
      </c>
      <c r="C1039" s="160">
        <v>5408644304</v>
      </c>
      <c r="D1039" s="160">
        <v>5408644304</v>
      </c>
      <c r="E1039" s="160">
        <v>5408644304</v>
      </c>
      <c r="F1039" s="166">
        <f t="shared" si="65"/>
        <v>8118278</v>
      </c>
      <c r="G1039" s="167">
        <f t="shared" si="66"/>
        <v>99.850126752334006</v>
      </c>
      <c r="H1039" s="167">
        <f t="shared" si="67"/>
        <v>99.850126752334006</v>
      </c>
      <c r="I1039" s="167">
        <f t="shared" si="68"/>
        <v>99.850126752334006</v>
      </c>
    </row>
    <row r="1040" spans="1:9" x14ac:dyDescent="0.2">
      <c r="A1040" s="171" t="s">
        <v>120</v>
      </c>
      <c r="B1040" s="160">
        <v>1936453302</v>
      </c>
      <c r="C1040" s="160">
        <v>1927888918</v>
      </c>
      <c r="D1040" s="160">
        <v>1927888918</v>
      </c>
      <c r="E1040" s="160">
        <v>1927888918</v>
      </c>
      <c r="F1040" s="166">
        <f t="shared" si="65"/>
        <v>8564384</v>
      </c>
      <c r="G1040" s="167">
        <f t="shared" si="66"/>
        <v>99.557728348462902</v>
      </c>
      <c r="H1040" s="167">
        <f t="shared" si="67"/>
        <v>99.557728348462902</v>
      </c>
      <c r="I1040" s="167">
        <f t="shared" si="68"/>
        <v>99.557728348462902</v>
      </c>
    </row>
    <row r="1041" spans="1:9" x14ac:dyDescent="0.2">
      <c r="A1041" s="171" t="s">
        <v>121</v>
      </c>
      <c r="B1041" s="160">
        <v>874675207</v>
      </c>
      <c r="C1041" s="160">
        <v>813172791</v>
      </c>
      <c r="D1041" s="160">
        <v>813172791</v>
      </c>
      <c r="E1041" s="160">
        <v>813172791</v>
      </c>
      <c r="F1041" s="166">
        <f t="shared" si="65"/>
        <v>61502416</v>
      </c>
      <c r="G1041" s="167">
        <f t="shared" si="66"/>
        <v>92.968542436346894</v>
      </c>
      <c r="H1041" s="167">
        <f t="shared" si="67"/>
        <v>92.968542436346894</v>
      </c>
      <c r="I1041" s="167">
        <f t="shared" si="68"/>
        <v>92.968542436346894</v>
      </c>
    </row>
    <row r="1042" spans="1:9" x14ac:dyDescent="0.2">
      <c r="A1042" s="171" t="s">
        <v>130</v>
      </c>
      <c r="B1042" s="160">
        <v>54114502</v>
      </c>
      <c r="C1042" s="160">
        <v>2826517</v>
      </c>
      <c r="D1042" s="160">
        <v>2826517</v>
      </c>
      <c r="E1042" s="160">
        <v>2826517</v>
      </c>
      <c r="F1042" s="166">
        <f t="shared" si="65"/>
        <v>51287985</v>
      </c>
      <c r="G1042" s="167">
        <f t="shared" si="66"/>
        <v>5.2232153961243144</v>
      </c>
      <c r="H1042" s="167">
        <f t="shared" si="67"/>
        <v>5.2232153961243144</v>
      </c>
      <c r="I1042" s="167">
        <f t="shared" si="68"/>
        <v>5.2232153961243144</v>
      </c>
    </row>
    <row r="1043" spans="1:9" x14ac:dyDescent="0.2">
      <c r="A1043" s="171" t="s">
        <v>405</v>
      </c>
      <c r="B1043" s="160">
        <v>25832090</v>
      </c>
      <c r="C1043" s="160">
        <v>677046</v>
      </c>
      <c r="D1043" s="160">
        <v>677046</v>
      </c>
      <c r="E1043" s="160">
        <v>677046</v>
      </c>
      <c r="F1043" s="166">
        <f t="shared" si="65"/>
        <v>25155044</v>
      </c>
      <c r="G1043" s="167">
        <f t="shared" si="66"/>
        <v>2.6209493695632058</v>
      </c>
      <c r="H1043" s="167">
        <f t="shared" si="67"/>
        <v>2.6209493695632058</v>
      </c>
      <c r="I1043" s="167">
        <f t="shared" si="68"/>
        <v>2.6209493695632058</v>
      </c>
    </row>
    <row r="1044" spans="1:9" x14ac:dyDescent="0.2">
      <c r="A1044" s="170" t="s">
        <v>401</v>
      </c>
      <c r="B1044" s="161">
        <v>2860030556</v>
      </c>
      <c r="C1044" s="161">
        <v>2777426305.1300001</v>
      </c>
      <c r="D1044" s="161">
        <v>2301173502.02</v>
      </c>
      <c r="E1044" s="161">
        <v>2239881868.1300001</v>
      </c>
      <c r="F1044" s="173">
        <f t="shared" si="65"/>
        <v>82604250.869999886</v>
      </c>
      <c r="G1044" s="163">
        <f t="shared" si="66"/>
        <v>97.111770337673278</v>
      </c>
      <c r="H1044" s="163">
        <f t="shared" si="67"/>
        <v>80.459752333499196</v>
      </c>
      <c r="I1044" s="163">
        <f t="shared" si="68"/>
        <v>78.316711107543853</v>
      </c>
    </row>
    <row r="1045" spans="1:9" x14ac:dyDescent="0.2">
      <c r="A1045" s="171" t="s">
        <v>567</v>
      </c>
      <c r="B1045" s="160">
        <v>2860030556</v>
      </c>
      <c r="C1045" s="160">
        <v>2777426305.1300001</v>
      </c>
      <c r="D1045" s="160">
        <v>2301173502.02</v>
      </c>
      <c r="E1045" s="160">
        <v>2239881868.1300001</v>
      </c>
      <c r="F1045" s="166">
        <f t="shared" si="65"/>
        <v>82604250.869999886</v>
      </c>
      <c r="G1045" s="167">
        <f t="shared" si="66"/>
        <v>97.111770337673278</v>
      </c>
      <c r="H1045" s="167">
        <f t="shared" si="67"/>
        <v>80.459752333499196</v>
      </c>
      <c r="I1045" s="167">
        <f t="shared" si="68"/>
        <v>78.316711107543853</v>
      </c>
    </row>
    <row r="1046" spans="1:9" x14ac:dyDescent="0.2">
      <c r="A1046" s="170" t="s">
        <v>96</v>
      </c>
      <c r="B1046" s="161">
        <v>212607598</v>
      </c>
      <c r="C1046" s="161">
        <v>29554736</v>
      </c>
      <c r="D1046" s="161">
        <v>29554736</v>
      </c>
      <c r="E1046" s="161">
        <v>29554736</v>
      </c>
      <c r="F1046" s="173">
        <f t="shared" si="65"/>
        <v>183052862</v>
      </c>
      <c r="G1046" s="163">
        <f t="shared" si="66"/>
        <v>13.901072340791885</v>
      </c>
      <c r="H1046" s="163">
        <f t="shared" si="67"/>
        <v>13.901072340791885</v>
      </c>
      <c r="I1046" s="163">
        <f t="shared" si="68"/>
        <v>13.901072340791885</v>
      </c>
    </row>
    <row r="1047" spans="1:9" x14ac:dyDescent="0.2">
      <c r="A1047" s="171" t="s">
        <v>139</v>
      </c>
      <c r="B1047" s="160">
        <v>111700995</v>
      </c>
      <c r="C1047" s="160">
        <v>0</v>
      </c>
      <c r="D1047" s="160">
        <v>0</v>
      </c>
      <c r="E1047" s="160">
        <v>0</v>
      </c>
      <c r="F1047" s="166">
        <f t="shared" si="65"/>
        <v>111700995</v>
      </c>
      <c r="G1047" s="167">
        <f t="shared" si="66"/>
        <v>0</v>
      </c>
      <c r="H1047" s="167">
        <f t="shared" si="67"/>
        <v>0</v>
      </c>
      <c r="I1047" s="167">
        <f t="shared" si="68"/>
        <v>0</v>
      </c>
    </row>
    <row r="1048" spans="1:9" x14ac:dyDescent="0.2">
      <c r="A1048" s="171" t="s">
        <v>124</v>
      </c>
      <c r="B1048" s="160">
        <v>74551351</v>
      </c>
      <c r="C1048" s="160">
        <v>3199484</v>
      </c>
      <c r="D1048" s="160">
        <v>3199484</v>
      </c>
      <c r="E1048" s="160">
        <v>3199484</v>
      </c>
      <c r="F1048" s="166">
        <f t="shared" si="65"/>
        <v>71351867</v>
      </c>
      <c r="G1048" s="167">
        <f t="shared" si="66"/>
        <v>4.2916512673257925</v>
      </c>
      <c r="H1048" s="167">
        <f t="shared" si="67"/>
        <v>4.2916512673257925</v>
      </c>
      <c r="I1048" s="167">
        <f t="shared" si="68"/>
        <v>4.2916512673257925</v>
      </c>
    </row>
    <row r="1049" spans="1:9" x14ac:dyDescent="0.2">
      <c r="A1049" s="171" t="s">
        <v>199</v>
      </c>
      <c r="B1049" s="160">
        <v>26355252</v>
      </c>
      <c r="C1049" s="160">
        <v>26355252</v>
      </c>
      <c r="D1049" s="160">
        <v>26355252</v>
      </c>
      <c r="E1049" s="160">
        <v>26355252</v>
      </c>
      <c r="F1049" s="166">
        <f t="shared" si="65"/>
        <v>0</v>
      </c>
      <c r="G1049" s="167">
        <f t="shared" si="66"/>
        <v>100</v>
      </c>
      <c r="H1049" s="167">
        <f t="shared" si="67"/>
        <v>100</v>
      </c>
      <c r="I1049" s="167">
        <f t="shared" si="68"/>
        <v>100</v>
      </c>
    </row>
    <row r="1050" spans="1:9" x14ac:dyDescent="0.2">
      <c r="A1050" s="170" t="s">
        <v>154</v>
      </c>
      <c r="B1050" s="161">
        <v>368619294</v>
      </c>
      <c r="C1050" s="161">
        <v>353251412.39999998</v>
      </c>
      <c r="D1050" s="161">
        <v>353251412.39999998</v>
      </c>
      <c r="E1050" s="161">
        <v>352136145.39999998</v>
      </c>
      <c r="F1050" s="173">
        <f t="shared" si="65"/>
        <v>15367881.600000024</v>
      </c>
      <c r="G1050" s="163">
        <f t="shared" si="66"/>
        <v>95.830961143341554</v>
      </c>
      <c r="H1050" s="163">
        <f t="shared" si="67"/>
        <v>95.830961143341554</v>
      </c>
      <c r="I1050" s="163">
        <f t="shared" si="68"/>
        <v>95.528408613359233</v>
      </c>
    </row>
    <row r="1051" spans="1:9" x14ac:dyDescent="0.2">
      <c r="A1051" s="171" t="s">
        <v>127</v>
      </c>
      <c r="B1051" s="160">
        <v>148569531</v>
      </c>
      <c r="C1051" s="160">
        <v>148569531</v>
      </c>
      <c r="D1051" s="160">
        <v>148569531</v>
      </c>
      <c r="E1051" s="160">
        <v>148569531</v>
      </c>
      <c r="F1051" s="166">
        <f t="shared" si="65"/>
        <v>0</v>
      </c>
      <c r="G1051" s="167">
        <f t="shared" si="66"/>
        <v>100</v>
      </c>
      <c r="H1051" s="167">
        <f t="shared" si="67"/>
        <v>100</v>
      </c>
      <c r="I1051" s="167">
        <f t="shared" si="68"/>
        <v>100</v>
      </c>
    </row>
    <row r="1052" spans="1:9" x14ac:dyDescent="0.2">
      <c r="A1052" s="171" t="s">
        <v>128</v>
      </c>
      <c r="B1052" s="160">
        <v>1831786</v>
      </c>
      <c r="C1052" s="160">
        <v>1440859.4</v>
      </c>
      <c r="D1052" s="160">
        <v>1440859.4</v>
      </c>
      <c r="E1052" s="160">
        <v>325592.40000000002</v>
      </c>
      <c r="F1052" s="166">
        <f t="shared" si="65"/>
        <v>390926.60000000009</v>
      </c>
      <c r="G1052" s="167">
        <f t="shared" si="66"/>
        <v>78.658718867815338</v>
      </c>
      <c r="H1052" s="167">
        <f t="shared" si="67"/>
        <v>78.658718867815338</v>
      </c>
      <c r="I1052" s="167">
        <f t="shared" si="68"/>
        <v>17.774587206147444</v>
      </c>
    </row>
    <row r="1053" spans="1:9" x14ac:dyDescent="0.2">
      <c r="A1053" s="171" t="s">
        <v>129</v>
      </c>
      <c r="B1053" s="160">
        <v>56492422</v>
      </c>
      <c r="C1053" s="160">
        <v>56492422</v>
      </c>
      <c r="D1053" s="160">
        <v>56492422</v>
      </c>
      <c r="E1053" s="160">
        <v>56492422</v>
      </c>
      <c r="F1053" s="166">
        <f t="shared" si="65"/>
        <v>0</v>
      </c>
      <c r="G1053" s="167">
        <f t="shared" si="66"/>
        <v>100</v>
      </c>
      <c r="H1053" s="167">
        <f t="shared" si="67"/>
        <v>100</v>
      </c>
      <c r="I1053" s="167">
        <f t="shared" si="68"/>
        <v>100</v>
      </c>
    </row>
    <row r="1054" spans="1:9" x14ac:dyDescent="0.2">
      <c r="A1054" s="171" t="s">
        <v>135</v>
      </c>
      <c r="B1054" s="160">
        <v>161725555</v>
      </c>
      <c r="C1054" s="160">
        <v>146748600</v>
      </c>
      <c r="D1054" s="160">
        <v>146748600</v>
      </c>
      <c r="E1054" s="160">
        <v>146748600</v>
      </c>
      <c r="F1054" s="166">
        <f t="shared" si="65"/>
        <v>14976955</v>
      </c>
      <c r="G1054" s="167">
        <f t="shared" si="66"/>
        <v>90.739277413516987</v>
      </c>
      <c r="H1054" s="167">
        <f t="shared" si="67"/>
        <v>90.739277413516987</v>
      </c>
      <c r="I1054" s="167">
        <f t="shared" si="68"/>
        <v>90.739277413516987</v>
      </c>
    </row>
    <row r="1055" spans="1:9" x14ac:dyDescent="0.2">
      <c r="A1055" s="172" t="s">
        <v>153</v>
      </c>
      <c r="B1055" s="161">
        <v>11774907458</v>
      </c>
      <c r="C1055" s="161">
        <v>10952365571.59</v>
      </c>
      <c r="D1055" s="161">
        <v>9250060128.6200008</v>
      </c>
      <c r="E1055" s="161">
        <v>8769286597.8100014</v>
      </c>
      <c r="F1055" s="173">
        <f t="shared" si="65"/>
        <v>822541886.40999985</v>
      </c>
      <c r="G1055" s="163">
        <f t="shared" si="66"/>
        <v>93.014451371750212</v>
      </c>
      <c r="H1055" s="163">
        <f t="shared" si="67"/>
        <v>78.557391313809504</v>
      </c>
      <c r="I1055" s="163">
        <f t="shared" si="68"/>
        <v>74.474356839654419</v>
      </c>
    </row>
    <row r="1056" spans="1:9" x14ac:dyDescent="0.2">
      <c r="A1056" s="170" t="s">
        <v>34</v>
      </c>
      <c r="B1056" s="161">
        <v>11774907458</v>
      </c>
      <c r="C1056" s="161">
        <v>10952365571.59</v>
      </c>
      <c r="D1056" s="161">
        <v>9250060128.6200008</v>
      </c>
      <c r="E1056" s="161">
        <v>8769286597.8100014</v>
      </c>
      <c r="F1056" s="173">
        <f t="shared" si="65"/>
        <v>822541886.40999985</v>
      </c>
      <c r="G1056" s="163">
        <f t="shared" si="66"/>
        <v>93.014451371750212</v>
      </c>
      <c r="H1056" s="163">
        <f t="shared" si="67"/>
        <v>78.557391313809504</v>
      </c>
      <c r="I1056" s="163">
        <f t="shared" si="68"/>
        <v>74.474356839654419</v>
      </c>
    </row>
    <row r="1057" spans="1:9" x14ac:dyDescent="0.2">
      <c r="A1057" s="171" t="s">
        <v>1386</v>
      </c>
      <c r="B1057" s="160">
        <v>1182636916</v>
      </c>
      <c r="C1057" s="160">
        <v>1180603615.8800001</v>
      </c>
      <c r="D1057" s="160">
        <v>1073644384.22</v>
      </c>
      <c r="E1057" s="160">
        <v>841129201.60000002</v>
      </c>
      <c r="F1057" s="166">
        <f t="shared" si="65"/>
        <v>2033300.1199998856</v>
      </c>
      <c r="G1057" s="167">
        <f t="shared" si="66"/>
        <v>99.828070636685595</v>
      </c>
      <c r="H1057" s="167">
        <f t="shared" si="67"/>
        <v>90.783939660141641</v>
      </c>
      <c r="I1057" s="167">
        <f t="shared" si="68"/>
        <v>71.123198525286014</v>
      </c>
    </row>
    <row r="1058" spans="1:9" x14ac:dyDescent="0.2">
      <c r="A1058" s="171" t="s">
        <v>1389</v>
      </c>
      <c r="B1058" s="160">
        <v>8703606405</v>
      </c>
      <c r="C1058" s="160">
        <v>8211954090.71</v>
      </c>
      <c r="D1058" s="160">
        <v>7812488296.21</v>
      </c>
      <c r="E1058" s="160">
        <v>7667429629.21</v>
      </c>
      <c r="F1058" s="166">
        <f t="shared" si="65"/>
        <v>491652314.28999996</v>
      </c>
      <c r="G1058" s="167">
        <f t="shared" si="66"/>
        <v>94.351165581114074</v>
      </c>
      <c r="H1058" s="167">
        <f t="shared" si="67"/>
        <v>89.761507272685549</v>
      </c>
      <c r="I1058" s="167">
        <f t="shared" si="68"/>
        <v>88.094857148012323</v>
      </c>
    </row>
    <row r="1059" spans="1:9" x14ac:dyDescent="0.2">
      <c r="A1059" s="171" t="s">
        <v>1390</v>
      </c>
      <c r="B1059" s="160">
        <v>1888664137</v>
      </c>
      <c r="C1059" s="160">
        <v>1559807865</v>
      </c>
      <c r="D1059" s="160">
        <v>363927448.19</v>
      </c>
      <c r="E1059" s="160">
        <v>260727767</v>
      </c>
      <c r="F1059" s="166">
        <f t="shared" si="65"/>
        <v>328856272</v>
      </c>
      <c r="G1059" s="167">
        <f t="shared" si="66"/>
        <v>82.587890268178484</v>
      </c>
      <c r="H1059" s="167">
        <f t="shared" si="67"/>
        <v>19.269040008779495</v>
      </c>
      <c r="I1059" s="167">
        <f t="shared" si="68"/>
        <v>13.804877314721839</v>
      </c>
    </row>
    <row r="1060" spans="1:9" x14ac:dyDescent="0.2">
      <c r="A1060" s="164" t="s">
        <v>11</v>
      </c>
      <c r="B1060" s="161">
        <v>56314317684608</v>
      </c>
      <c r="C1060" s="161">
        <v>55538421325706.445</v>
      </c>
      <c r="D1060" s="161">
        <v>50526067545534.859</v>
      </c>
      <c r="E1060" s="161">
        <v>50189362387769.008</v>
      </c>
      <c r="F1060" s="173">
        <f t="shared" si="65"/>
        <v>775896358901.55469</v>
      </c>
      <c r="G1060" s="163">
        <f t="shared" si="66"/>
        <v>98.622204102255111</v>
      </c>
      <c r="H1060" s="163">
        <f t="shared" si="67"/>
        <v>89.721530195055166</v>
      </c>
      <c r="I1060" s="163">
        <f t="shared" si="68"/>
        <v>89.123626905785841</v>
      </c>
    </row>
    <row r="1061" spans="1:9" x14ac:dyDescent="0.2">
      <c r="A1061" s="172" t="s">
        <v>453</v>
      </c>
      <c r="B1061" s="161">
        <v>1458891384855</v>
      </c>
      <c r="C1061" s="161">
        <v>1424033155525.75</v>
      </c>
      <c r="D1061" s="161">
        <v>1074932313785.9701</v>
      </c>
      <c r="E1061" s="161">
        <v>1074931063185.9701</v>
      </c>
      <c r="F1061" s="173">
        <f t="shared" si="65"/>
        <v>34858229329.25</v>
      </c>
      <c r="G1061" s="163">
        <f t="shared" si="66"/>
        <v>97.610635740870151</v>
      </c>
      <c r="H1061" s="163">
        <f t="shared" si="67"/>
        <v>73.681449143166205</v>
      </c>
      <c r="I1061" s="163">
        <f t="shared" si="68"/>
        <v>73.681363420540592</v>
      </c>
    </row>
    <row r="1062" spans="1:9" x14ac:dyDescent="0.2">
      <c r="A1062" s="174" t="s">
        <v>152</v>
      </c>
      <c r="B1062" s="161">
        <v>844311248196</v>
      </c>
      <c r="C1062" s="161">
        <v>810099502005.75</v>
      </c>
      <c r="D1062" s="161">
        <v>718615018728.32007</v>
      </c>
      <c r="E1062" s="161">
        <v>718613768128.32007</v>
      </c>
      <c r="F1062" s="173">
        <f t="shared" si="65"/>
        <v>34211746190.25</v>
      </c>
      <c r="G1062" s="163">
        <f t="shared" si="66"/>
        <v>95.947969867350622</v>
      </c>
      <c r="H1062" s="163">
        <f t="shared" si="67"/>
        <v>85.112571964870881</v>
      </c>
      <c r="I1062" s="163">
        <f t="shared" si="68"/>
        <v>85.112423844139016</v>
      </c>
    </row>
    <row r="1063" spans="1:9" x14ac:dyDescent="0.2">
      <c r="A1063" s="170" t="s">
        <v>95</v>
      </c>
      <c r="B1063" s="161">
        <v>82466427812</v>
      </c>
      <c r="C1063" s="161">
        <v>81897724756.75</v>
      </c>
      <c r="D1063" s="161">
        <v>81897724756.75</v>
      </c>
      <c r="E1063" s="161">
        <v>81897724756.75</v>
      </c>
      <c r="F1063" s="173">
        <f t="shared" ref="F1063:F1124" si="69">+B1063-C1063</f>
        <v>568703055.25</v>
      </c>
      <c r="G1063" s="163">
        <f t="shared" si="66"/>
        <v>99.310382333346027</v>
      </c>
      <c r="H1063" s="163">
        <f t="shared" si="67"/>
        <v>99.310382333346027</v>
      </c>
      <c r="I1063" s="163">
        <f t="shared" si="68"/>
        <v>99.310382333346027</v>
      </c>
    </row>
    <row r="1064" spans="1:9" x14ac:dyDescent="0.2">
      <c r="A1064" s="171" t="s">
        <v>119</v>
      </c>
      <c r="B1064" s="160">
        <v>55066686503</v>
      </c>
      <c r="C1064" s="160">
        <v>54902190284.550003</v>
      </c>
      <c r="D1064" s="160">
        <v>54902190284.550003</v>
      </c>
      <c r="E1064" s="160">
        <v>54902190284.550003</v>
      </c>
      <c r="F1064" s="166">
        <f t="shared" si="69"/>
        <v>164496218.44999695</v>
      </c>
      <c r="G1064" s="167">
        <f t="shared" si="66"/>
        <v>99.701278161269002</v>
      </c>
      <c r="H1064" s="167">
        <f t="shared" si="67"/>
        <v>99.701278161269002</v>
      </c>
      <c r="I1064" s="167">
        <f t="shared" si="68"/>
        <v>99.701278161269002</v>
      </c>
    </row>
    <row r="1065" spans="1:9" x14ac:dyDescent="0.2">
      <c r="A1065" s="171" t="s">
        <v>120</v>
      </c>
      <c r="B1065" s="160">
        <v>16259700581</v>
      </c>
      <c r="C1065" s="160">
        <v>16248455097.17</v>
      </c>
      <c r="D1065" s="160">
        <v>16248455097.17</v>
      </c>
      <c r="E1065" s="160">
        <v>16248455097.17</v>
      </c>
      <c r="F1065" s="166">
        <f t="shared" si="69"/>
        <v>11245483.829999924</v>
      </c>
      <c r="G1065" s="167">
        <f t="shared" si="66"/>
        <v>99.930838309266647</v>
      </c>
      <c r="H1065" s="167">
        <f t="shared" si="67"/>
        <v>99.930838309266647</v>
      </c>
      <c r="I1065" s="167">
        <f t="shared" si="68"/>
        <v>99.930838309266647</v>
      </c>
    </row>
    <row r="1066" spans="1:9" x14ac:dyDescent="0.2">
      <c r="A1066" s="171" t="s">
        <v>121</v>
      </c>
      <c r="B1066" s="160">
        <v>11140040728</v>
      </c>
      <c r="C1066" s="160">
        <v>10747079375.030001</v>
      </c>
      <c r="D1066" s="160">
        <v>10747079375.030001</v>
      </c>
      <c r="E1066" s="160">
        <v>10747079375.030001</v>
      </c>
      <c r="F1066" s="166">
        <f t="shared" si="69"/>
        <v>392961352.96999931</v>
      </c>
      <c r="G1066" s="167">
        <f t="shared" si="66"/>
        <v>96.472532169632842</v>
      </c>
      <c r="H1066" s="167">
        <f t="shared" si="67"/>
        <v>96.472532169632842</v>
      </c>
      <c r="I1066" s="167">
        <f t="shared" si="68"/>
        <v>96.472532169632842</v>
      </c>
    </row>
    <row r="1067" spans="1:9" x14ac:dyDescent="0.2">
      <c r="A1067" s="171" t="s">
        <v>138</v>
      </c>
      <c r="B1067" s="160">
        <v>0</v>
      </c>
      <c r="C1067" s="160">
        <v>0</v>
      </c>
      <c r="D1067" s="160">
        <v>0</v>
      </c>
      <c r="E1067" s="160">
        <v>0</v>
      </c>
      <c r="F1067" s="166">
        <f t="shared" si="69"/>
        <v>0</v>
      </c>
      <c r="G1067" s="167">
        <f t="shared" si="66"/>
        <v>0</v>
      </c>
      <c r="H1067" s="167">
        <f t="shared" si="67"/>
        <v>0</v>
      </c>
      <c r="I1067" s="167">
        <f t="shared" si="68"/>
        <v>0</v>
      </c>
    </row>
    <row r="1068" spans="1:9" x14ac:dyDescent="0.2">
      <c r="A1068" s="170" t="s">
        <v>401</v>
      </c>
      <c r="B1068" s="161">
        <v>157923504963</v>
      </c>
      <c r="C1068" s="161">
        <v>145800819601.84</v>
      </c>
      <c r="D1068" s="161">
        <v>62802071018.199997</v>
      </c>
      <c r="E1068" s="161">
        <v>62802071018.199997</v>
      </c>
      <c r="F1068" s="173">
        <f t="shared" si="69"/>
        <v>12122685361.160004</v>
      </c>
      <c r="G1068" s="163">
        <f t="shared" si="66"/>
        <v>92.323697878919148</v>
      </c>
      <c r="H1068" s="163">
        <f t="shared" si="67"/>
        <v>39.767399433614351</v>
      </c>
      <c r="I1068" s="163">
        <f t="shared" si="68"/>
        <v>39.767399433614351</v>
      </c>
    </row>
    <row r="1069" spans="1:9" x14ac:dyDescent="0.2">
      <c r="A1069" s="171" t="s">
        <v>567</v>
      </c>
      <c r="B1069" s="160">
        <v>157923504963</v>
      </c>
      <c r="C1069" s="160">
        <v>145800819601.84</v>
      </c>
      <c r="D1069" s="160">
        <v>62802071018.199997</v>
      </c>
      <c r="E1069" s="160">
        <v>62802071018.199997</v>
      </c>
      <c r="F1069" s="166">
        <f t="shared" si="69"/>
        <v>12122685361.160004</v>
      </c>
      <c r="G1069" s="167">
        <f t="shared" si="66"/>
        <v>92.323697878919148</v>
      </c>
      <c r="H1069" s="167">
        <f t="shared" si="67"/>
        <v>39.767399433614351</v>
      </c>
      <c r="I1069" s="167">
        <f t="shared" si="68"/>
        <v>39.767399433614351</v>
      </c>
    </row>
    <row r="1070" spans="1:9" x14ac:dyDescent="0.2">
      <c r="A1070" s="170" t="s">
        <v>96</v>
      </c>
      <c r="B1070" s="161">
        <v>545596407842</v>
      </c>
      <c r="C1070" s="161">
        <v>525166418733.16003</v>
      </c>
      <c r="D1070" s="161">
        <v>516680684039.37</v>
      </c>
      <c r="E1070" s="161">
        <v>516679433439.37</v>
      </c>
      <c r="F1070" s="173">
        <f t="shared" si="69"/>
        <v>20429989108.839966</v>
      </c>
      <c r="G1070" s="163">
        <f t="shared" si="66"/>
        <v>96.255475876454753</v>
      </c>
      <c r="H1070" s="163">
        <f t="shared" si="67"/>
        <v>94.700162356823341</v>
      </c>
      <c r="I1070" s="163">
        <f t="shared" si="68"/>
        <v>94.699933139771673</v>
      </c>
    </row>
    <row r="1071" spans="1:9" x14ac:dyDescent="0.2">
      <c r="A1071" s="171" t="s">
        <v>208</v>
      </c>
      <c r="B1071" s="160">
        <v>78447000000</v>
      </c>
      <c r="C1071" s="160">
        <v>78447000000</v>
      </c>
      <c r="D1071" s="160">
        <v>78447000000</v>
      </c>
      <c r="E1071" s="160">
        <v>78447000000</v>
      </c>
      <c r="F1071" s="166">
        <f t="shared" si="69"/>
        <v>0</v>
      </c>
      <c r="G1071" s="167">
        <f t="shared" si="66"/>
        <v>100</v>
      </c>
      <c r="H1071" s="167">
        <f t="shared" si="67"/>
        <v>100</v>
      </c>
      <c r="I1071" s="167">
        <f t="shared" si="68"/>
        <v>100</v>
      </c>
    </row>
    <row r="1072" spans="1:9" x14ac:dyDescent="0.2">
      <c r="A1072" s="171" t="s">
        <v>287</v>
      </c>
      <c r="B1072" s="160">
        <v>14701000000</v>
      </c>
      <c r="C1072" s="160">
        <v>14434550472.66</v>
      </c>
      <c r="D1072" s="160">
        <v>12178663841.129999</v>
      </c>
      <c r="E1072" s="160">
        <v>12177413241.129999</v>
      </c>
      <c r="F1072" s="166">
        <f t="shared" si="69"/>
        <v>266449527.34000015</v>
      </c>
      <c r="G1072" s="167">
        <f t="shared" si="66"/>
        <v>98.187541477858659</v>
      </c>
      <c r="H1072" s="167">
        <f t="shared" si="67"/>
        <v>82.84241780239438</v>
      </c>
      <c r="I1072" s="167">
        <f t="shared" si="68"/>
        <v>82.833910898102161</v>
      </c>
    </row>
    <row r="1073" spans="1:9" x14ac:dyDescent="0.2">
      <c r="A1073" s="171" t="s">
        <v>139</v>
      </c>
      <c r="B1073" s="160">
        <v>19803905000</v>
      </c>
      <c r="C1073" s="160">
        <v>0</v>
      </c>
      <c r="D1073" s="160">
        <v>0</v>
      </c>
      <c r="E1073" s="160">
        <v>0</v>
      </c>
      <c r="F1073" s="166">
        <f t="shared" si="69"/>
        <v>19803905000</v>
      </c>
      <c r="G1073" s="167">
        <f t="shared" si="66"/>
        <v>0</v>
      </c>
      <c r="H1073" s="167">
        <f t="shared" si="67"/>
        <v>0</v>
      </c>
      <c r="I1073" s="167">
        <f t="shared" si="68"/>
        <v>0</v>
      </c>
    </row>
    <row r="1074" spans="1:9" x14ac:dyDescent="0.2">
      <c r="A1074" s="171" t="s">
        <v>133</v>
      </c>
      <c r="B1074" s="160">
        <v>7495847583</v>
      </c>
      <c r="C1074" s="160">
        <v>7488935236.71</v>
      </c>
      <c r="D1074" s="160">
        <v>7488935236.71</v>
      </c>
      <c r="E1074" s="160">
        <v>7488935236.71</v>
      </c>
      <c r="F1074" s="166">
        <f t="shared" si="69"/>
        <v>6912346.2899999619</v>
      </c>
      <c r="G1074" s="167">
        <f t="shared" si="66"/>
        <v>99.907784327076271</v>
      </c>
      <c r="H1074" s="167">
        <f t="shared" si="67"/>
        <v>99.907784327076271</v>
      </c>
      <c r="I1074" s="167">
        <f t="shared" si="68"/>
        <v>99.907784327076271</v>
      </c>
    </row>
    <row r="1075" spans="1:9" x14ac:dyDescent="0.2">
      <c r="A1075" s="171" t="s">
        <v>123</v>
      </c>
      <c r="B1075" s="160">
        <v>91741000000</v>
      </c>
      <c r="C1075" s="160">
        <v>91614209000</v>
      </c>
      <c r="D1075" s="160">
        <v>91614209000</v>
      </c>
      <c r="E1075" s="160">
        <v>91614209000</v>
      </c>
      <c r="F1075" s="166">
        <f t="shared" si="69"/>
        <v>126791000</v>
      </c>
      <c r="G1075" s="167">
        <f t="shared" si="66"/>
        <v>99.861794617455672</v>
      </c>
      <c r="H1075" s="167">
        <f t="shared" si="67"/>
        <v>99.861794617455672</v>
      </c>
      <c r="I1075" s="167">
        <f t="shared" si="68"/>
        <v>99.861794617455672</v>
      </c>
    </row>
    <row r="1076" spans="1:9" x14ac:dyDescent="0.2">
      <c r="A1076" s="171" t="s">
        <v>124</v>
      </c>
      <c r="B1076" s="160">
        <v>536142419</v>
      </c>
      <c r="C1076" s="160">
        <v>311381427.48000002</v>
      </c>
      <c r="D1076" s="160">
        <v>311381427.48000002</v>
      </c>
      <c r="E1076" s="160">
        <v>311381427.48000002</v>
      </c>
      <c r="F1076" s="166">
        <f t="shared" si="69"/>
        <v>224760991.51999998</v>
      </c>
      <c r="G1076" s="167">
        <f t="shared" si="66"/>
        <v>58.078118135248694</v>
      </c>
      <c r="H1076" s="167">
        <f t="shared" si="67"/>
        <v>58.078118135248694</v>
      </c>
      <c r="I1076" s="167">
        <f t="shared" si="68"/>
        <v>58.078118135248694</v>
      </c>
    </row>
    <row r="1077" spans="1:9" x14ac:dyDescent="0.2">
      <c r="A1077" s="171" t="s">
        <v>309</v>
      </c>
      <c r="B1077" s="160">
        <v>0</v>
      </c>
      <c r="C1077" s="160">
        <v>0</v>
      </c>
      <c r="D1077" s="160">
        <v>0</v>
      </c>
      <c r="E1077" s="160">
        <v>0</v>
      </c>
      <c r="F1077" s="166">
        <f t="shared" si="69"/>
        <v>0</v>
      </c>
      <c r="G1077" s="167">
        <f t="shared" si="66"/>
        <v>0</v>
      </c>
      <c r="H1077" s="167">
        <f t="shared" si="67"/>
        <v>0</v>
      </c>
      <c r="I1077" s="167">
        <f t="shared" si="68"/>
        <v>0</v>
      </c>
    </row>
    <row r="1078" spans="1:9" x14ac:dyDescent="0.2">
      <c r="A1078" s="171" t="s">
        <v>311</v>
      </c>
      <c r="B1078" s="160">
        <v>7594000000</v>
      </c>
      <c r="C1078" s="160">
        <v>7594000000</v>
      </c>
      <c r="D1078" s="160">
        <v>7594000000</v>
      </c>
      <c r="E1078" s="160">
        <v>7594000000</v>
      </c>
      <c r="F1078" s="166">
        <f t="shared" si="69"/>
        <v>0</v>
      </c>
      <c r="G1078" s="167">
        <f t="shared" si="66"/>
        <v>100</v>
      </c>
      <c r="H1078" s="167">
        <f t="shared" si="67"/>
        <v>100</v>
      </c>
      <c r="I1078" s="167">
        <f t="shared" si="68"/>
        <v>100</v>
      </c>
    </row>
    <row r="1079" spans="1:9" x14ac:dyDescent="0.2">
      <c r="A1079" s="171" t="s">
        <v>198</v>
      </c>
      <c r="B1079" s="160">
        <v>5000000000</v>
      </c>
      <c r="C1079" s="160">
        <v>5000000000</v>
      </c>
      <c r="D1079" s="160">
        <v>0</v>
      </c>
      <c r="E1079" s="160">
        <v>0</v>
      </c>
      <c r="F1079" s="166">
        <f t="shared" si="69"/>
        <v>0</v>
      </c>
      <c r="G1079" s="167">
        <f t="shared" si="66"/>
        <v>100</v>
      </c>
      <c r="H1079" s="167">
        <f t="shared" si="67"/>
        <v>0</v>
      </c>
      <c r="I1079" s="167">
        <f t="shared" si="68"/>
        <v>0</v>
      </c>
    </row>
    <row r="1080" spans="1:9" x14ac:dyDescent="0.2">
      <c r="A1080" s="171" t="s">
        <v>568</v>
      </c>
      <c r="B1080" s="160">
        <v>57512840</v>
      </c>
      <c r="C1080" s="160">
        <v>57512840</v>
      </c>
      <c r="D1080" s="160">
        <v>57512840</v>
      </c>
      <c r="E1080" s="160">
        <v>57512840</v>
      </c>
      <c r="F1080" s="166">
        <f t="shared" si="69"/>
        <v>0</v>
      </c>
      <c r="G1080" s="167">
        <f t="shared" si="66"/>
        <v>100</v>
      </c>
      <c r="H1080" s="167">
        <f t="shared" si="67"/>
        <v>100</v>
      </c>
      <c r="I1080" s="167">
        <f t="shared" si="68"/>
        <v>100</v>
      </c>
    </row>
    <row r="1081" spans="1:9" x14ac:dyDescent="0.2">
      <c r="A1081" s="171" t="s">
        <v>569</v>
      </c>
      <c r="B1081" s="160">
        <v>302890000000</v>
      </c>
      <c r="C1081" s="160">
        <v>302888829756.31</v>
      </c>
      <c r="D1081" s="160">
        <v>301658981694.04999</v>
      </c>
      <c r="E1081" s="160">
        <v>301658981694.04999</v>
      </c>
      <c r="F1081" s="166">
        <f t="shared" si="69"/>
        <v>1170243.6900024414</v>
      </c>
      <c r="G1081" s="167">
        <f t="shared" si="66"/>
        <v>99.99961364069793</v>
      </c>
      <c r="H1081" s="167">
        <f t="shared" si="67"/>
        <v>99.593575784624775</v>
      </c>
      <c r="I1081" s="167">
        <f t="shared" si="68"/>
        <v>99.593575784624775</v>
      </c>
    </row>
    <row r="1082" spans="1:9" x14ac:dyDescent="0.2">
      <c r="A1082" s="171" t="s">
        <v>607</v>
      </c>
      <c r="B1082" s="160">
        <v>17330000000</v>
      </c>
      <c r="C1082" s="160">
        <v>17330000000</v>
      </c>
      <c r="D1082" s="160">
        <v>17330000000</v>
      </c>
      <c r="E1082" s="160">
        <v>17330000000</v>
      </c>
      <c r="F1082" s="166">
        <f t="shared" si="69"/>
        <v>0</v>
      </c>
      <c r="G1082" s="167">
        <f t="shared" si="66"/>
        <v>100</v>
      </c>
      <c r="H1082" s="167">
        <f t="shared" si="67"/>
        <v>100</v>
      </c>
      <c r="I1082" s="167">
        <f t="shared" si="68"/>
        <v>100</v>
      </c>
    </row>
    <row r="1083" spans="1:9" x14ac:dyDescent="0.2">
      <c r="A1083" s="172" t="s">
        <v>99</v>
      </c>
      <c r="B1083" s="161">
        <v>6659857581</v>
      </c>
      <c r="C1083" s="161">
        <v>6649678295</v>
      </c>
      <c r="D1083" s="161">
        <v>6649678295</v>
      </c>
      <c r="E1083" s="161">
        <v>6649678295</v>
      </c>
      <c r="F1083" s="173">
        <f t="shared" si="69"/>
        <v>10179286</v>
      </c>
      <c r="G1083" s="163">
        <f t="shared" si="66"/>
        <v>99.847154599386016</v>
      </c>
      <c r="H1083" s="163">
        <f t="shared" si="67"/>
        <v>99.847154599386016</v>
      </c>
      <c r="I1083" s="163">
        <f t="shared" si="68"/>
        <v>99.847154599386016</v>
      </c>
    </row>
    <row r="1084" spans="1:9" x14ac:dyDescent="0.2">
      <c r="A1084" s="171" t="s">
        <v>157</v>
      </c>
      <c r="B1084" s="160">
        <v>6659857581</v>
      </c>
      <c r="C1084" s="160">
        <v>6649678295</v>
      </c>
      <c r="D1084" s="160">
        <v>6649678295</v>
      </c>
      <c r="E1084" s="160">
        <v>6649678295</v>
      </c>
      <c r="F1084" s="166">
        <f t="shared" si="69"/>
        <v>10179286</v>
      </c>
      <c r="G1084" s="167">
        <f t="shared" si="66"/>
        <v>99.847154599386016</v>
      </c>
      <c r="H1084" s="167">
        <f t="shared" si="67"/>
        <v>99.847154599386016</v>
      </c>
      <c r="I1084" s="167">
        <f t="shared" si="68"/>
        <v>99.847154599386016</v>
      </c>
    </row>
    <row r="1085" spans="1:9" x14ac:dyDescent="0.2">
      <c r="A1085" s="170" t="s">
        <v>154</v>
      </c>
      <c r="B1085" s="161">
        <v>51665049998</v>
      </c>
      <c r="C1085" s="161">
        <v>50584860619</v>
      </c>
      <c r="D1085" s="161">
        <v>50584860619</v>
      </c>
      <c r="E1085" s="161">
        <v>50584860619</v>
      </c>
      <c r="F1085" s="173">
        <f t="shared" si="69"/>
        <v>1080189379</v>
      </c>
      <c r="G1085" s="163">
        <f t="shared" si="66"/>
        <v>97.909245458889885</v>
      </c>
      <c r="H1085" s="163">
        <f t="shared" si="67"/>
        <v>97.909245458889885</v>
      </c>
      <c r="I1085" s="163">
        <f t="shared" si="68"/>
        <v>97.909245458889885</v>
      </c>
    </row>
    <row r="1086" spans="1:9" x14ac:dyDescent="0.2">
      <c r="A1086" s="171" t="s">
        <v>127</v>
      </c>
      <c r="B1086" s="160">
        <v>8215049998</v>
      </c>
      <c r="C1086" s="160">
        <v>7545942000</v>
      </c>
      <c r="D1086" s="160">
        <v>7545942000</v>
      </c>
      <c r="E1086" s="160">
        <v>7545942000</v>
      </c>
      <c r="F1086" s="166">
        <f t="shared" si="69"/>
        <v>669107998</v>
      </c>
      <c r="G1086" s="167">
        <f t="shared" si="66"/>
        <v>91.855095243937683</v>
      </c>
      <c r="H1086" s="167">
        <f t="shared" si="67"/>
        <v>91.855095243937683</v>
      </c>
      <c r="I1086" s="167">
        <f t="shared" si="68"/>
        <v>91.855095243937683</v>
      </c>
    </row>
    <row r="1087" spans="1:9" x14ac:dyDescent="0.2">
      <c r="A1087" s="171" t="s">
        <v>128</v>
      </c>
      <c r="B1087" s="160">
        <v>0</v>
      </c>
      <c r="C1087" s="160">
        <v>0</v>
      </c>
      <c r="D1087" s="160">
        <v>0</v>
      </c>
      <c r="E1087" s="160">
        <v>0</v>
      </c>
      <c r="F1087" s="166">
        <f t="shared" si="69"/>
        <v>0</v>
      </c>
      <c r="G1087" s="167">
        <f t="shared" si="66"/>
        <v>0</v>
      </c>
      <c r="H1087" s="167">
        <f t="shared" si="67"/>
        <v>0</v>
      </c>
      <c r="I1087" s="167">
        <f t="shared" si="68"/>
        <v>0</v>
      </c>
    </row>
    <row r="1088" spans="1:9" x14ac:dyDescent="0.2">
      <c r="A1088" s="171" t="s">
        <v>129</v>
      </c>
      <c r="B1088" s="160">
        <v>43450000000</v>
      </c>
      <c r="C1088" s="160">
        <v>43038918619</v>
      </c>
      <c r="D1088" s="160">
        <v>43038918619</v>
      </c>
      <c r="E1088" s="160">
        <v>43038918619</v>
      </c>
      <c r="F1088" s="166">
        <f t="shared" si="69"/>
        <v>411081381</v>
      </c>
      <c r="G1088" s="167">
        <f t="shared" si="66"/>
        <v>99.053897857307248</v>
      </c>
      <c r="H1088" s="167">
        <f t="shared" si="67"/>
        <v>99.053897857307248</v>
      </c>
      <c r="I1088" s="167">
        <f t="shared" si="68"/>
        <v>99.053897857307248</v>
      </c>
    </row>
    <row r="1089" spans="1:9" x14ac:dyDescent="0.2">
      <c r="A1089" s="172" t="s">
        <v>283</v>
      </c>
      <c r="B1089" s="161">
        <v>327684852350</v>
      </c>
      <c r="C1089" s="161">
        <v>327684852350</v>
      </c>
      <c r="D1089" s="161">
        <v>327684852350</v>
      </c>
      <c r="E1089" s="161">
        <v>327684852350</v>
      </c>
      <c r="F1089" s="173">
        <f t="shared" si="69"/>
        <v>0</v>
      </c>
      <c r="G1089" s="163">
        <f t="shared" si="66"/>
        <v>100</v>
      </c>
      <c r="H1089" s="163">
        <f t="shared" si="67"/>
        <v>100</v>
      </c>
      <c r="I1089" s="163">
        <f t="shared" si="68"/>
        <v>100</v>
      </c>
    </row>
    <row r="1090" spans="1:9" ht="11.25" customHeight="1" x14ac:dyDescent="0.2">
      <c r="A1090" s="172" t="s">
        <v>107</v>
      </c>
      <c r="B1090" s="161">
        <v>327684852350</v>
      </c>
      <c r="C1090" s="161">
        <v>327684852350</v>
      </c>
      <c r="D1090" s="161">
        <v>327684852350</v>
      </c>
      <c r="E1090" s="161">
        <v>327684852350</v>
      </c>
      <c r="F1090" s="173">
        <f t="shared" si="69"/>
        <v>0</v>
      </c>
      <c r="G1090" s="163">
        <f t="shared" si="66"/>
        <v>100</v>
      </c>
      <c r="H1090" s="163">
        <f t="shared" si="67"/>
        <v>100</v>
      </c>
      <c r="I1090" s="163">
        <f t="shared" si="68"/>
        <v>100</v>
      </c>
    </row>
    <row r="1091" spans="1:9" ht="11.25" customHeight="1" x14ac:dyDescent="0.2">
      <c r="A1091" s="171" t="s">
        <v>269</v>
      </c>
      <c r="B1091" s="160">
        <v>327684852350</v>
      </c>
      <c r="C1091" s="160">
        <v>327684852350</v>
      </c>
      <c r="D1091" s="160">
        <v>327684852350</v>
      </c>
      <c r="E1091" s="160">
        <v>327684852350</v>
      </c>
      <c r="F1091" s="166">
        <f t="shared" si="69"/>
        <v>0</v>
      </c>
      <c r="G1091" s="167">
        <f t="shared" si="66"/>
        <v>100</v>
      </c>
      <c r="H1091" s="167">
        <f t="shared" si="67"/>
        <v>100</v>
      </c>
      <c r="I1091" s="167">
        <f t="shared" si="68"/>
        <v>100</v>
      </c>
    </row>
    <row r="1092" spans="1:9" x14ac:dyDescent="0.2">
      <c r="A1092" s="172" t="s">
        <v>153</v>
      </c>
      <c r="B1092" s="161">
        <v>286895284309</v>
      </c>
      <c r="C1092" s="161">
        <v>286248801170</v>
      </c>
      <c r="D1092" s="161">
        <v>28632442707.650002</v>
      </c>
      <c r="E1092" s="161">
        <v>28632442707.650002</v>
      </c>
      <c r="F1092" s="173">
        <f t="shared" si="69"/>
        <v>646483139</v>
      </c>
      <c r="G1092" s="163">
        <f t="shared" si="66"/>
        <v>99.774662333486205</v>
      </c>
      <c r="H1092" s="163">
        <f t="shared" si="67"/>
        <v>9.9801022441384877</v>
      </c>
      <c r="I1092" s="163">
        <f t="shared" si="68"/>
        <v>9.9801022441384877</v>
      </c>
    </row>
    <row r="1093" spans="1:9" x14ac:dyDescent="0.2">
      <c r="A1093" s="170" t="s">
        <v>34</v>
      </c>
      <c r="B1093" s="161">
        <v>286895284309</v>
      </c>
      <c r="C1093" s="161">
        <v>286248801170</v>
      </c>
      <c r="D1093" s="161">
        <v>28632442707.650002</v>
      </c>
      <c r="E1093" s="161">
        <v>28632442707.650002</v>
      </c>
      <c r="F1093" s="173">
        <f t="shared" si="69"/>
        <v>646483139</v>
      </c>
      <c r="G1093" s="163">
        <f t="shared" si="66"/>
        <v>99.774662333486205</v>
      </c>
      <c r="H1093" s="163">
        <f t="shared" si="67"/>
        <v>9.9801022441384877</v>
      </c>
      <c r="I1093" s="163">
        <f t="shared" si="68"/>
        <v>9.9801022441384877</v>
      </c>
    </row>
    <row r="1094" spans="1:9" x14ac:dyDescent="0.2">
      <c r="A1094" s="171" t="s">
        <v>833</v>
      </c>
      <c r="B1094" s="160">
        <v>250888777087</v>
      </c>
      <c r="C1094" s="160">
        <v>250888777077</v>
      </c>
      <c r="D1094" s="160">
        <v>881777077</v>
      </c>
      <c r="E1094" s="160">
        <v>881777077</v>
      </c>
      <c r="F1094" s="166">
        <f t="shared" si="69"/>
        <v>10</v>
      </c>
      <c r="G1094" s="167">
        <f t="shared" ref="G1094:G1157" si="70">IFERROR(IF(C1094&gt;0,+C1094/B1094*100,0),0)</f>
        <v>99.999999996014168</v>
      </c>
      <c r="H1094" s="167">
        <f t="shared" ref="H1094:H1157" si="71">IFERROR(IF(D1094&gt;0,+D1094/B1094*100,0),0)</f>
        <v>0.35146134762904463</v>
      </c>
      <c r="I1094" s="167">
        <f t="shared" ref="I1094:I1157" si="72">IFERROR(IF(E1094&gt;0,+E1094/B1094*100,0),0)</f>
        <v>0.35146134762904463</v>
      </c>
    </row>
    <row r="1095" spans="1:9" x14ac:dyDescent="0.2">
      <c r="A1095" s="171" t="s">
        <v>834</v>
      </c>
      <c r="B1095" s="160">
        <v>16291630057</v>
      </c>
      <c r="C1095" s="160">
        <v>16291629749.030001</v>
      </c>
      <c r="D1095" s="160">
        <v>10771981749.030001</v>
      </c>
      <c r="E1095" s="160">
        <v>10771981749.030001</v>
      </c>
      <c r="F1095" s="166">
        <f t="shared" si="69"/>
        <v>307.96999931335449</v>
      </c>
      <c r="G1095" s="167">
        <f t="shared" si="70"/>
        <v>99.999998109642817</v>
      </c>
      <c r="H1095" s="167">
        <f t="shared" si="71"/>
        <v>66.119729648548088</v>
      </c>
      <c r="I1095" s="167">
        <f t="shared" si="72"/>
        <v>66.119729648548088</v>
      </c>
    </row>
    <row r="1096" spans="1:9" x14ac:dyDescent="0.2">
      <c r="A1096" s="171" t="s">
        <v>835</v>
      </c>
      <c r="B1096" s="160">
        <v>15257563551</v>
      </c>
      <c r="C1096" s="160">
        <v>14628032488.27</v>
      </c>
      <c r="D1096" s="160">
        <v>12538322025.92</v>
      </c>
      <c r="E1096" s="160">
        <v>12538322025.92</v>
      </c>
      <c r="F1096" s="166">
        <f t="shared" si="69"/>
        <v>629531062.72999954</v>
      </c>
      <c r="G1096" s="167">
        <f t="shared" si="70"/>
        <v>95.873973845000052</v>
      </c>
      <c r="H1096" s="167">
        <f t="shared" si="71"/>
        <v>82.177747344845386</v>
      </c>
      <c r="I1096" s="167">
        <f t="shared" si="72"/>
        <v>82.177747344845386</v>
      </c>
    </row>
    <row r="1097" spans="1:9" x14ac:dyDescent="0.2">
      <c r="A1097" s="171" t="s">
        <v>836</v>
      </c>
      <c r="B1097" s="160">
        <v>3038422174</v>
      </c>
      <c r="C1097" s="160">
        <v>3038412084</v>
      </c>
      <c r="D1097" s="160">
        <v>3038412084</v>
      </c>
      <c r="E1097" s="160">
        <v>3038412084</v>
      </c>
      <c r="F1097" s="166">
        <f t="shared" si="69"/>
        <v>10090</v>
      </c>
      <c r="G1097" s="167">
        <f t="shared" si="70"/>
        <v>99.999667919748404</v>
      </c>
      <c r="H1097" s="167">
        <f t="shared" si="71"/>
        <v>99.999667919748404</v>
      </c>
      <c r="I1097" s="167">
        <f t="shared" si="72"/>
        <v>99.999667919748404</v>
      </c>
    </row>
    <row r="1098" spans="1:9" x14ac:dyDescent="0.2">
      <c r="A1098" s="171" t="s">
        <v>837</v>
      </c>
      <c r="B1098" s="160">
        <v>1418891440</v>
      </c>
      <c r="C1098" s="160">
        <v>1401949771.7</v>
      </c>
      <c r="D1098" s="160">
        <v>1401949771.7</v>
      </c>
      <c r="E1098" s="160">
        <v>1401949771.7</v>
      </c>
      <c r="F1098" s="166">
        <f t="shared" si="69"/>
        <v>16941668.299999952</v>
      </c>
      <c r="G1098" s="167">
        <f t="shared" si="70"/>
        <v>98.805992634644412</v>
      </c>
      <c r="H1098" s="167">
        <f t="shared" si="71"/>
        <v>98.805992634644412</v>
      </c>
      <c r="I1098" s="167">
        <f t="shared" si="72"/>
        <v>98.805992634644412</v>
      </c>
    </row>
    <row r="1099" spans="1:9" x14ac:dyDescent="0.2">
      <c r="A1099" s="172" t="s">
        <v>454</v>
      </c>
      <c r="B1099" s="161">
        <v>168234010166</v>
      </c>
      <c r="C1099" s="161">
        <v>165027554466.05002</v>
      </c>
      <c r="D1099" s="161">
        <v>142762972077.12</v>
      </c>
      <c r="E1099" s="161">
        <v>142552142604.13</v>
      </c>
      <c r="F1099" s="173">
        <f t="shared" si="69"/>
        <v>3206455699.9499817</v>
      </c>
      <c r="G1099" s="163">
        <f t="shared" si="70"/>
        <v>98.094050247755433</v>
      </c>
      <c r="H1099" s="163">
        <f t="shared" si="71"/>
        <v>84.859756916127012</v>
      </c>
      <c r="I1099" s="163">
        <f t="shared" si="72"/>
        <v>84.734437741495213</v>
      </c>
    </row>
    <row r="1100" spans="1:9" x14ac:dyDescent="0.2">
      <c r="A1100" s="174" t="s">
        <v>152</v>
      </c>
      <c r="B1100" s="161">
        <v>130774053485</v>
      </c>
      <c r="C1100" s="161">
        <v>127917628737.81999</v>
      </c>
      <c r="D1100" s="161">
        <v>126211685328.06999</v>
      </c>
      <c r="E1100" s="161">
        <v>126000855855.08</v>
      </c>
      <c r="F1100" s="173">
        <f t="shared" si="69"/>
        <v>2856424747.1800079</v>
      </c>
      <c r="G1100" s="163">
        <f t="shared" si="70"/>
        <v>97.815755747368001</v>
      </c>
      <c r="H1100" s="163">
        <f t="shared" si="71"/>
        <v>96.511258896281504</v>
      </c>
      <c r="I1100" s="163">
        <f t="shared" si="72"/>
        <v>96.350042303714716</v>
      </c>
    </row>
    <row r="1101" spans="1:9" x14ac:dyDescent="0.2">
      <c r="A1101" s="170" t="s">
        <v>95</v>
      </c>
      <c r="B1101" s="161">
        <v>34707809145</v>
      </c>
      <c r="C1101" s="161">
        <v>34355443056.25</v>
      </c>
      <c r="D1101" s="161">
        <v>34355443056.25</v>
      </c>
      <c r="E1101" s="161">
        <v>34355443056.25</v>
      </c>
      <c r="F1101" s="173">
        <f t="shared" si="69"/>
        <v>352366088.75</v>
      </c>
      <c r="G1101" s="163">
        <f t="shared" si="70"/>
        <v>98.984764243464895</v>
      </c>
      <c r="H1101" s="163">
        <f t="shared" si="71"/>
        <v>98.984764243464895</v>
      </c>
      <c r="I1101" s="163">
        <f t="shared" si="72"/>
        <v>98.984764243464895</v>
      </c>
    </row>
    <row r="1102" spans="1:9" x14ac:dyDescent="0.2">
      <c r="A1102" s="171" t="s">
        <v>119</v>
      </c>
      <c r="B1102" s="160">
        <v>19700044191</v>
      </c>
      <c r="C1102" s="160">
        <v>19654727587.549999</v>
      </c>
      <c r="D1102" s="160">
        <v>19654727587.549999</v>
      </c>
      <c r="E1102" s="160">
        <v>19654727587.549999</v>
      </c>
      <c r="F1102" s="166">
        <f t="shared" si="69"/>
        <v>45316603.450000763</v>
      </c>
      <c r="G1102" s="167">
        <f t="shared" si="70"/>
        <v>99.769966995958796</v>
      </c>
      <c r="H1102" s="167">
        <f t="shared" si="71"/>
        <v>99.769966995958796</v>
      </c>
      <c r="I1102" s="167">
        <f t="shared" si="72"/>
        <v>99.769966995958796</v>
      </c>
    </row>
    <row r="1103" spans="1:9" x14ac:dyDescent="0.2">
      <c r="A1103" s="171" t="s">
        <v>120</v>
      </c>
      <c r="B1103" s="160">
        <v>6637449250</v>
      </c>
      <c r="C1103" s="160">
        <v>6629881300.4799995</v>
      </c>
      <c r="D1103" s="160">
        <v>6629881300.4799995</v>
      </c>
      <c r="E1103" s="160">
        <v>6629881300.4799995</v>
      </c>
      <c r="F1103" s="166">
        <f t="shared" si="69"/>
        <v>7567949.5200004578</v>
      </c>
      <c r="G1103" s="167">
        <f t="shared" si="70"/>
        <v>99.885981056352321</v>
      </c>
      <c r="H1103" s="167">
        <f t="shared" si="71"/>
        <v>99.885981056352321</v>
      </c>
      <c r="I1103" s="167">
        <f t="shared" si="72"/>
        <v>99.885981056352321</v>
      </c>
    </row>
    <row r="1104" spans="1:9" x14ac:dyDescent="0.2">
      <c r="A1104" s="171" t="s">
        <v>121</v>
      </c>
      <c r="B1104" s="160">
        <v>2505053534</v>
      </c>
      <c r="C1104" s="160">
        <v>2488791732.2199998</v>
      </c>
      <c r="D1104" s="160">
        <v>2488791732.2199998</v>
      </c>
      <c r="E1104" s="160">
        <v>2488791732.2199998</v>
      </c>
      <c r="F1104" s="166">
        <f t="shared" si="69"/>
        <v>16261801.78000021</v>
      </c>
      <c r="G1104" s="167">
        <f t="shared" si="70"/>
        <v>99.350840149350674</v>
      </c>
      <c r="H1104" s="167">
        <f t="shared" si="71"/>
        <v>99.350840149350674</v>
      </c>
      <c r="I1104" s="167">
        <f t="shared" si="72"/>
        <v>99.350840149350674</v>
      </c>
    </row>
    <row r="1105" spans="1:9" x14ac:dyDescent="0.2">
      <c r="A1105" s="171" t="s">
        <v>138</v>
      </c>
      <c r="B1105" s="160">
        <v>0</v>
      </c>
      <c r="C1105" s="160">
        <v>0</v>
      </c>
      <c r="D1105" s="160">
        <v>0</v>
      </c>
      <c r="E1105" s="160">
        <v>0</v>
      </c>
      <c r="F1105" s="166">
        <f t="shared" si="69"/>
        <v>0</v>
      </c>
      <c r="G1105" s="167">
        <f t="shared" si="70"/>
        <v>0</v>
      </c>
      <c r="H1105" s="167">
        <f t="shared" si="71"/>
        <v>0</v>
      </c>
      <c r="I1105" s="167">
        <f t="shared" si="72"/>
        <v>0</v>
      </c>
    </row>
    <row r="1106" spans="1:9" x14ac:dyDescent="0.2">
      <c r="A1106" s="171" t="s">
        <v>130</v>
      </c>
      <c r="B1106" s="160">
        <v>4753611570</v>
      </c>
      <c r="C1106" s="160">
        <v>4521010636</v>
      </c>
      <c r="D1106" s="160">
        <v>4521010636</v>
      </c>
      <c r="E1106" s="160">
        <v>4521010636</v>
      </c>
      <c r="F1106" s="166">
        <f t="shared" si="69"/>
        <v>232600934</v>
      </c>
      <c r="G1106" s="167">
        <f t="shared" si="70"/>
        <v>95.106858636327331</v>
      </c>
      <c r="H1106" s="167">
        <f t="shared" si="71"/>
        <v>95.106858636327331</v>
      </c>
      <c r="I1106" s="167">
        <f t="shared" si="72"/>
        <v>95.106858636327331</v>
      </c>
    </row>
    <row r="1107" spans="1:9" x14ac:dyDescent="0.2">
      <c r="A1107" s="171" t="s">
        <v>405</v>
      </c>
      <c r="B1107" s="160">
        <v>1111650600</v>
      </c>
      <c r="C1107" s="160">
        <v>1061031800</v>
      </c>
      <c r="D1107" s="160">
        <v>1061031800</v>
      </c>
      <c r="E1107" s="160">
        <v>1061031800</v>
      </c>
      <c r="F1107" s="166">
        <f t="shared" si="69"/>
        <v>50618800</v>
      </c>
      <c r="G1107" s="167">
        <f t="shared" si="70"/>
        <v>95.446518897214645</v>
      </c>
      <c r="H1107" s="167">
        <f t="shared" si="71"/>
        <v>95.446518897214645</v>
      </c>
      <c r="I1107" s="167">
        <f t="shared" si="72"/>
        <v>95.446518897214645</v>
      </c>
    </row>
    <row r="1108" spans="1:9" x14ac:dyDescent="0.2">
      <c r="A1108" s="170" t="s">
        <v>401</v>
      </c>
      <c r="B1108" s="161">
        <v>95012398000</v>
      </c>
      <c r="C1108" s="161">
        <v>92508439417.839996</v>
      </c>
      <c r="D1108" s="161">
        <v>90802496008.089996</v>
      </c>
      <c r="E1108" s="161">
        <v>90591666535.100006</v>
      </c>
      <c r="F1108" s="173">
        <f t="shared" si="69"/>
        <v>2503958582.1600037</v>
      </c>
      <c r="G1108" s="163">
        <f t="shared" si="70"/>
        <v>97.36459805786609</v>
      </c>
      <c r="H1108" s="163">
        <f t="shared" si="71"/>
        <v>95.569102474489696</v>
      </c>
      <c r="I1108" s="163">
        <f t="shared" si="72"/>
        <v>95.347205672148178</v>
      </c>
    </row>
    <row r="1109" spans="1:9" x14ac:dyDescent="0.2">
      <c r="A1109" s="171" t="s">
        <v>567</v>
      </c>
      <c r="B1109" s="160">
        <v>95012398000</v>
      </c>
      <c r="C1109" s="160">
        <v>92508439417.839996</v>
      </c>
      <c r="D1109" s="160">
        <v>90802496008.089996</v>
      </c>
      <c r="E1109" s="160">
        <v>90591666535.100006</v>
      </c>
      <c r="F1109" s="166">
        <f t="shared" si="69"/>
        <v>2503958582.1600037</v>
      </c>
      <c r="G1109" s="167">
        <f t="shared" si="70"/>
        <v>97.36459805786609</v>
      </c>
      <c r="H1109" s="167">
        <f t="shared" si="71"/>
        <v>95.569102474489696</v>
      </c>
      <c r="I1109" s="167">
        <f t="shared" si="72"/>
        <v>95.347205672148178</v>
      </c>
    </row>
    <row r="1110" spans="1:9" x14ac:dyDescent="0.2">
      <c r="A1110" s="170" t="s">
        <v>96</v>
      </c>
      <c r="B1110" s="161">
        <v>36660251</v>
      </c>
      <c r="C1110" s="161">
        <v>36560174.730000004</v>
      </c>
      <c r="D1110" s="161">
        <v>36560174.730000004</v>
      </c>
      <c r="E1110" s="161">
        <v>36560174.730000004</v>
      </c>
      <c r="F1110" s="173">
        <f t="shared" si="69"/>
        <v>100076.26999999583</v>
      </c>
      <c r="G1110" s="163">
        <f t="shared" si="70"/>
        <v>99.727016953593704</v>
      </c>
      <c r="H1110" s="163">
        <f t="shared" si="71"/>
        <v>99.727016953593704</v>
      </c>
      <c r="I1110" s="163">
        <f t="shared" si="72"/>
        <v>99.727016953593704</v>
      </c>
    </row>
    <row r="1111" spans="1:9" x14ac:dyDescent="0.2">
      <c r="A1111" s="171" t="s">
        <v>139</v>
      </c>
      <c r="B1111" s="160">
        <v>0</v>
      </c>
      <c r="C1111" s="160">
        <v>0</v>
      </c>
      <c r="D1111" s="160">
        <v>0</v>
      </c>
      <c r="E1111" s="160">
        <v>0</v>
      </c>
      <c r="F1111" s="166">
        <f t="shared" si="69"/>
        <v>0</v>
      </c>
      <c r="G1111" s="167">
        <f t="shared" si="70"/>
        <v>0</v>
      </c>
      <c r="H1111" s="167">
        <f t="shared" si="71"/>
        <v>0</v>
      </c>
      <c r="I1111" s="167">
        <f t="shared" si="72"/>
        <v>0</v>
      </c>
    </row>
    <row r="1112" spans="1:9" x14ac:dyDescent="0.2">
      <c r="A1112" s="171" t="s">
        <v>124</v>
      </c>
      <c r="B1112" s="160">
        <v>32758020</v>
      </c>
      <c r="C1112" s="160">
        <v>32657943.73</v>
      </c>
      <c r="D1112" s="160">
        <v>32657943.73</v>
      </c>
      <c r="E1112" s="160">
        <v>32657943.73</v>
      </c>
      <c r="F1112" s="166">
        <f t="shared" si="69"/>
        <v>100076.26999999955</v>
      </c>
      <c r="G1112" s="167">
        <f t="shared" si="70"/>
        <v>99.694498415960425</v>
      </c>
      <c r="H1112" s="167">
        <f t="shared" si="71"/>
        <v>99.694498415960425</v>
      </c>
      <c r="I1112" s="167">
        <f t="shared" si="72"/>
        <v>99.694498415960425</v>
      </c>
    </row>
    <row r="1113" spans="1:9" x14ac:dyDescent="0.2">
      <c r="A1113" s="171" t="s">
        <v>309</v>
      </c>
      <c r="B1113" s="160">
        <v>3902231</v>
      </c>
      <c r="C1113" s="160">
        <v>3902231</v>
      </c>
      <c r="D1113" s="160">
        <v>3902231</v>
      </c>
      <c r="E1113" s="160">
        <v>3902231</v>
      </c>
      <c r="F1113" s="166">
        <f t="shared" si="69"/>
        <v>0</v>
      </c>
      <c r="G1113" s="167">
        <f t="shared" si="70"/>
        <v>100</v>
      </c>
      <c r="H1113" s="167">
        <f t="shared" si="71"/>
        <v>100</v>
      </c>
      <c r="I1113" s="167">
        <f t="shared" si="72"/>
        <v>100</v>
      </c>
    </row>
    <row r="1114" spans="1:9" x14ac:dyDescent="0.2">
      <c r="A1114" s="172" t="s">
        <v>99</v>
      </c>
      <c r="B1114" s="161">
        <v>475099857</v>
      </c>
      <c r="C1114" s="161">
        <v>475099857</v>
      </c>
      <c r="D1114" s="161">
        <v>475099857</v>
      </c>
      <c r="E1114" s="161">
        <v>475099857</v>
      </c>
      <c r="F1114" s="173">
        <f t="shared" si="69"/>
        <v>0</v>
      </c>
      <c r="G1114" s="163">
        <f t="shared" si="70"/>
        <v>100</v>
      </c>
      <c r="H1114" s="163">
        <f t="shared" si="71"/>
        <v>100</v>
      </c>
      <c r="I1114" s="163">
        <f t="shared" si="72"/>
        <v>100</v>
      </c>
    </row>
    <row r="1115" spans="1:9" x14ac:dyDescent="0.2">
      <c r="A1115" s="171" t="s">
        <v>157</v>
      </c>
      <c r="B1115" s="160">
        <v>475099857</v>
      </c>
      <c r="C1115" s="160">
        <v>475099857</v>
      </c>
      <c r="D1115" s="160">
        <v>475099857</v>
      </c>
      <c r="E1115" s="160">
        <v>475099857</v>
      </c>
      <c r="F1115" s="166">
        <f t="shared" si="69"/>
        <v>0</v>
      </c>
      <c r="G1115" s="167">
        <f t="shared" si="70"/>
        <v>100</v>
      </c>
      <c r="H1115" s="167">
        <f t="shared" si="71"/>
        <v>100</v>
      </c>
      <c r="I1115" s="167">
        <f t="shared" si="72"/>
        <v>100</v>
      </c>
    </row>
    <row r="1116" spans="1:9" x14ac:dyDescent="0.2">
      <c r="A1116" s="170" t="s">
        <v>154</v>
      </c>
      <c r="B1116" s="161">
        <v>542086232</v>
      </c>
      <c r="C1116" s="161">
        <v>542086232</v>
      </c>
      <c r="D1116" s="161">
        <v>542086232</v>
      </c>
      <c r="E1116" s="161">
        <v>542086232</v>
      </c>
      <c r="F1116" s="173">
        <f t="shared" si="69"/>
        <v>0</v>
      </c>
      <c r="G1116" s="163">
        <f t="shared" si="70"/>
        <v>100</v>
      </c>
      <c r="H1116" s="163">
        <f t="shared" si="71"/>
        <v>100</v>
      </c>
      <c r="I1116" s="163">
        <f t="shared" si="72"/>
        <v>100</v>
      </c>
    </row>
    <row r="1117" spans="1:9" x14ac:dyDescent="0.2">
      <c r="A1117" s="171" t="s">
        <v>127</v>
      </c>
      <c r="B1117" s="160">
        <v>54486232</v>
      </c>
      <c r="C1117" s="160">
        <v>54486232</v>
      </c>
      <c r="D1117" s="160">
        <v>54486232</v>
      </c>
      <c r="E1117" s="160">
        <v>54486232</v>
      </c>
      <c r="F1117" s="166">
        <f t="shared" si="69"/>
        <v>0</v>
      </c>
      <c r="G1117" s="167">
        <f t="shared" si="70"/>
        <v>100</v>
      </c>
      <c r="H1117" s="167">
        <f t="shared" si="71"/>
        <v>100</v>
      </c>
      <c r="I1117" s="167">
        <f t="shared" si="72"/>
        <v>100</v>
      </c>
    </row>
    <row r="1118" spans="1:9" x14ac:dyDescent="0.2">
      <c r="A1118" s="171" t="s">
        <v>128</v>
      </c>
      <c r="B1118" s="160">
        <v>487600000</v>
      </c>
      <c r="C1118" s="160">
        <v>487600000</v>
      </c>
      <c r="D1118" s="160">
        <v>487600000</v>
      </c>
      <c r="E1118" s="160">
        <v>487600000</v>
      </c>
      <c r="F1118" s="166">
        <f t="shared" si="69"/>
        <v>0</v>
      </c>
      <c r="G1118" s="167">
        <f t="shared" si="70"/>
        <v>100</v>
      </c>
      <c r="H1118" s="167">
        <f t="shared" si="71"/>
        <v>100</v>
      </c>
      <c r="I1118" s="167">
        <f t="shared" si="72"/>
        <v>100</v>
      </c>
    </row>
    <row r="1119" spans="1:9" x14ac:dyDescent="0.2">
      <c r="A1119" s="172" t="s">
        <v>153</v>
      </c>
      <c r="B1119" s="161">
        <v>37459956681</v>
      </c>
      <c r="C1119" s="161">
        <v>37109925728.230003</v>
      </c>
      <c r="D1119" s="161">
        <v>16551286749.050001</v>
      </c>
      <c r="E1119" s="161">
        <v>16551286749.050001</v>
      </c>
      <c r="F1119" s="173">
        <f t="shared" si="69"/>
        <v>350030952.76999664</v>
      </c>
      <c r="G1119" s="163">
        <f t="shared" si="70"/>
        <v>99.065586338631476</v>
      </c>
      <c r="H1119" s="163">
        <f t="shared" si="71"/>
        <v>44.183945245844214</v>
      </c>
      <c r="I1119" s="163">
        <f t="shared" si="72"/>
        <v>44.183945245844214</v>
      </c>
    </row>
    <row r="1120" spans="1:9" x14ac:dyDescent="0.2">
      <c r="A1120" s="170" t="s">
        <v>34</v>
      </c>
      <c r="B1120" s="161">
        <v>37459956681</v>
      </c>
      <c r="C1120" s="161">
        <v>37109925728.230003</v>
      </c>
      <c r="D1120" s="161">
        <v>16551286749.050001</v>
      </c>
      <c r="E1120" s="161">
        <v>16551286749.050001</v>
      </c>
      <c r="F1120" s="173">
        <f t="shared" si="69"/>
        <v>350030952.76999664</v>
      </c>
      <c r="G1120" s="163">
        <f t="shared" si="70"/>
        <v>99.065586338631476</v>
      </c>
      <c r="H1120" s="163">
        <f t="shared" si="71"/>
        <v>44.183945245844214</v>
      </c>
      <c r="I1120" s="163">
        <f t="shared" si="72"/>
        <v>44.183945245844214</v>
      </c>
    </row>
    <row r="1121" spans="1:9" x14ac:dyDescent="0.2">
      <c r="A1121" s="171" t="s">
        <v>838</v>
      </c>
      <c r="B1121" s="160">
        <v>2150419125</v>
      </c>
      <c r="C1121" s="160">
        <v>2150419125</v>
      </c>
      <c r="D1121" s="160">
        <v>1854420664.4400001</v>
      </c>
      <c r="E1121" s="160">
        <v>1854420664.4400001</v>
      </c>
      <c r="F1121" s="166">
        <f t="shared" si="69"/>
        <v>0</v>
      </c>
      <c r="G1121" s="167">
        <f t="shared" si="70"/>
        <v>100</v>
      </c>
      <c r="H1121" s="167">
        <f t="shared" si="71"/>
        <v>86.235313055077114</v>
      </c>
      <c r="I1121" s="167">
        <f t="shared" si="72"/>
        <v>86.235313055077114</v>
      </c>
    </row>
    <row r="1122" spans="1:9" x14ac:dyDescent="0.2">
      <c r="A1122" s="171" t="s">
        <v>839</v>
      </c>
      <c r="B1122" s="160">
        <v>3851329999</v>
      </c>
      <c r="C1122" s="160">
        <v>3851329999</v>
      </c>
      <c r="D1122" s="160">
        <v>155960000</v>
      </c>
      <c r="E1122" s="160">
        <v>155960000</v>
      </c>
      <c r="F1122" s="166">
        <f t="shared" si="69"/>
        <v>0</v>
      </c>
      <c r="G1122" s="167">
        <f t="shared" si="70"/>
        <v>100</v>
      </c>
      <c r="H1122" s="167">
        <f t="shared" si="71"/>
        <v>4.0495101702657292</v>
      </c>
      <c r="I1122" s="167">
        <f t="shared" si="72"/>
        <v>4.0495101702657292</v>
      </c>
    </row>
    <row r="1123" spans="1:9" x14ac:dyDescent="0.2">
      <c r="A1123" s="171" t="s">
        <v>840</v>
      </c>
      <c r="B1123" s="160">
        <v>19777337732</v>
      </c>
      <c r="C1123" s="160">
        <v>19428712780.619999</v>
      </c>
      <c r="D1123" s="160">
        <v>10718944912.790001</v>
      </c>
      <c r="E1123" s="160">
        <v>10718944912.790001</v>
      </c>
      <c r="F1123" s="166">
        <f t="shared" si="69"/>
        <v>348624951.38000107</v>
      </c>
      <c r="G1123" s="167">
        <f t="shared" si="70"/>
        <v>98.237250351365944</v>
      </c>
      <c r="H1123" s="167">
        <f t="shared" si="71"/>
        <v>54.198118361737855</v>
      </c>
      <c r="I1123" s="167">
        <f t="shared" si="72"/>
        <v>54.198118361737855</v>
      </c>
    </row>
    <row r="1124" spans="1:9" x14ac:dyDescent="0.2">
      <c r="A1124" s="171" t="s">
        <v>841</v>
      </c>
      <c r="B1124" s="160">
        <v>3100000000</v>
      </c>
      <c r="C1124" s="160">
        <v>3098594000</v>
      </c>
      <c r="D1124" s="160">
        <v>0</v>
      </c>
      <c r="E1124" s="160">
        <v>0</v>
      </c>
      <c r="F1124" s="166">
        <f t="shared" si="69"/>
        <v>1406000</v>
      </c>
      <c r="G1124" s="167">
        <f t="shared" si="70"/>
        <v>99.95464516129033</v>
      </c>
      <c r="H1124" s="167">
        <f t="shared" si="71"/>
        <v>0</v>
      </c>
      <c r="I1124" s="167">
        <f t="shared" si="72"/>
        <v>0</v>
      </c>
    </row>
    <row r="1125" spans="1:9" x14ac:dyDescent="0.2">
      <c r="A1125" s="171" t="s">
        <v>842</v>
      </c>
      <c r="B1125" s="160">
        <v>1703470119</v>
      </c>
      <c r="C1125" s="160">
        <v>1703470117.6700001</v>
      </c>
      <c r="D1125" s="160">
        <v>1703470117.6700001</v>
      </c>
      <c r="E1125" s="160">
        <v>1703470117.6700001</v>
      </c>
      <c r="F1125" s="166">
        <f t="shared" ref="F1125:F1186" si="73">+B1125-C1125</f>
        <v>1.3299999237060547</v>
      </c>
      <c r="G1125" s="167">
        <f t="shared" si="70"/>
        <v>99.999999921924086</v>
      </c>
      <c r="H1125" s="167">
        <f t="shared" si="71"/>
        <v>99.999999921924086</v>
      </c>
      <c r="I1125" s="167">
        <f t="shared" si="72"/>
        <v>99.999999921924086</v>
      </c>
    </row>
    <row r="1126" spans="1:9" x14ac:dyDescent="0.2">
      <c r="A1126" s="171" t="s">
        <v>843</v>
      </c>
      <c r="B1126" s="160">
        <v>491816000</v>
      </c>
      <c r="C1126" s="160">
        <v>491816000</v>
      </c>
      <c r="D1126" s="160">
        <v>0</v>
      </c>
      <c r="E1126" s="160">
        <v>0</v>
      </c>
      <c r="F1126" s="166">
        <f t="shared" si="73"/>
        <v>0</v>
      </c>
      <c r="G1126" s="167">
        <f t="shared" si="70"/>
        <v>100</v>
      </c>
      <c r="H1126" s="167">
        <f t="shared" si="71"/>
        <v>0</v>
      </c>
      <c r="I1126" s="167">
        <f t="shared" si="72"/>
        <v>0</v>
      </c>
    </row>
    <row r="1127" spans="1:9" x14ac:dyDescent="0.2">
      <c r="A1127" s="171" t="s">
        <v>844</v>
      </c>
      <c r="B1127" s="160">
        <v>0</v>
      </c>
      <c r="C1127" s="160">
        <v>0</v>
      </c>
      <c r="D1127" s="160">
        <v>0</v>
      </c>
      <c r="E1127" s="160">
        <v>0</v>
      </c>
      <c r="F1127" s="166">
        <f t="shared" si="73"/>
        <v>0</v>
      </c>
      <c r="G1127" s="167">
        <f t="shared" si="70"/>
        <v>0</v>
      </c>
      <c r="H1127" s="167">
        <f t="shared" si="71"/>
        <v>0</v>
      </c>
      <c r="I1127" s="167">
        <f t="shared" si="72"/>
        <v>0</v>
      </c>
    </row>
    <row r="1128" spans="1:9" x14ac:dyDescent="0.2">
      <c r="A1128" s="171" t="s">
        <v>1695</v>
      </c>
      <c r="B1128" s="160">
        <v>6385583706</v>
      </c>
      <c r="C1128" s="160">
        <v>6385583705.9399996</v>
      </c>
      <c r="D1128" s="160">
        <v>2118491054.1500001</v>
      </c>
      <c r="E1128" s="160">
        <v>2118491054.1500001</v>
      </c>
      <c r="F1128" s="166">
        <f t="shared" si="73"/>
        <v>6.0000419616699219E-2</v>
      </c>
      <c r="G1128" s="167">
        <f t="shared" si="70"/>
        <v>99.999999999060378</v>
      </c>
      <c r="H1128" s="167">
        <f t="shared" si="71"/>
        <v>33.176153530951773</v>
      </c>
      <c r="I1128" s="167">
        <f t="shared" si="72"/>
        <v>33.176153530951773</v>
      </c>
    </row>
    <row r="1129" spans="1:9" x14ac:dyDescent="0.2">
      <c r="A1129" s="172" t="s">
        <v>455</v>
      </c>
      <c r="B1129" s="161">
        <v>12615877588128</v>
      </c>
      <c r="C1129" s="161">
        <v>12410543379558.592</v>
      </c>
      <c r="D1129" s="161">
        <v>10711181955263.838</v>
      </c>
      <c r="E1129" s="161">
        <v>10705442516196.029</v>
      </c>
      <c r="F1129" s="173">
        <f t="shared" si="73"/>
        <v>205334208569.4082</v>
      </c>
      <c r="G1129" s="163">
        <f t="shared" si="70"/>
        <v>98.372414387068602</v>
      </c>
      <c r="H1129" s="163">
        <f t="shared" si="71"/>
        <v>84.902392881042616</v>
      </c>
      <c r="I1129" s="163">
        <f t="shared" si="72"/>
        <v>84.856899105221501</v>
      </c>
    </row>
    <row r="1130" spans="1:9" x14ac:dyDescent="0.2">
      <c r="A1130" s="174" t="s">
        <v>152</v>
      </c>
      <c r="B1130" s="161">
        <v>11880566294962</v>
      </c>
      <c r="C1130" s="161">
        <v>11767150781663.92</v>
      </c>
      <c r="D1130" s="161">
        <v>10574941822146.52</v>
      </c>
      <c r="E1130" s="161">
        <v>10569202383078.711</v>
      </c>
      <c r="F1130" s="173">
        <f t="shared" si="73"/>
        <v>113415513298.08008</v>
      </c>
      <c r="G1130" s="163">
        <f t="shared" si="70"/>
        <v>99.045369467395048</v>
      </c>
      <c r="H1130" s="163">
        <f t="shared" si="71"/>
        <v>89.01041886051226</v>
      </c>
      <c r="I1130" s="163">
        <f t="shared" si="72"/>
        <v>88.962109386659634</v>
      </c>
    </row>
    <row r="1131" spans="1:9" x14ac:dyDescent="0.2">
      <c r="A1131" s="170" t="s">
        <v>95</v>
      </c>
      <c r="B1131" s="161">
        <v>9317899784598</v>
      </c>
      <c r="C1131" s="161">
        <v>9291353012471.0801</v>
      </c>
      <c r="D1131" s="161">
        <v>9269098993022.3594</v>
      </c>
      <c r="E1131" s="161">
        <v>9263705110581.8906</v>
      </c>
      <c r="F1131" s="173">
        <f t="shared" si="73"/>
        <v>26546772126.919922</v>
      </c>
      <c r="G1131" s="163">
        <f t="shared" si="70"/>
        <v>99.715099188222638</v>
      </c>
      <c r="H1131" s="163">
        <f t="shared" si="71"/>
        <v>99.476268336172652</v>
      </c>
      <c r="I1131" s="163">
        <f t="shared" si="72"/>
        <v>99.418381016442254</v>
      </c>
    </row>
    <row r="1132" spans="1:9" x14ac:dyDescent="0.2">
      <c r="A1132" s="171" t="s">
        <v>119</v>
      </c>
      <c r="B1132" s="160">
        <v>5136936618745</v>
      </c>
      <c r="C1132" s="160">
        <v>5130426116099.4004</v>
      </c>
      <c r="D1132" s="160">
        <v>5130404202407.0898</v>
      </c>
      <c r="E1132" s="160">
        <v>5130366721233.2197</v>
      </c>
      <c r="F1132" s="166">
        <f t="shared" si="73"/>
        <v>6510502645.5996094</v>
      </c>
      <c r="G1132" s="167">
        <f t="shared" si="70"/>
        <v>99.873260989402851</v>
      </c>
      <c r="H1132" s="167">
        <f t="shared" si="71"/>
        <v>99.872834398733417</v>
      </c>
      <c r="I1132" s="167">
        <f t="shared" si="72"/>
        <v>99.87210475815867</v>
      </c>
    </row>
    <row r="1133" spans="1:9" x14ac:dyDescent="0.2">
      <c r="A1133" s="171" t="s">
        <v>120</v>
      </c>
      <c r="B1133" s="160">
        <v>1267914939481</v>
      </c>
      <c r="C1133" s="160">
        <v>1266578628477.52</v>
      </c>
      <c r="D1133" s="160">
        <v>1266578628477.52</v>
      </c>
      <c r="E1133" s="160">
        <v>1266578628477.52</v>
      </c>
      <c r="F1133" s="166">
        <f t="shared" si="73"/>
        <v>1336311003.4799805</v>
      </c>
      <c r="G1133" s="167">
        <f t="shared" si="70"/>
        <v>99.894605626775956</v>
      </c>
      <c r="H1133" s="167">
        <f t="shared" si="71"/>
        <v>99.894605626775956</v>
      </c>
      <c r="I1133" s="167">
        <f t="shared" si="72"/>
        <v>99.894605626775956</v>
      </c>
    </row>
    <row r="1134" spans="1:9" x14ac:dyDescent="0.2">
      <c r="A1134" s="171" t="s">
        <v>121</v>
      </c>
      <c r="B1134" s="160">
        <v>2889594226372</v>
      </c>
      <c r="C1134" s="160">
        <v>2879671949933.1602</v>
      </c>
      <c r="D1134" s="160">
        <v>2857439844176.75</v>
      </c>
      <c r="E1134" s="160">
        <v>2852083442910.1504</v>
      </c>
      <c r="F1134" s="166">
        <f t="shared" si="73"/>
        <v>9922276438.8398438</v>
      </c>
      <c r="G1134" s="167">
        <f t="shared" si="70"/>
        <v>99.656620422747125</v>
      </c>
      <c r="H1134" s="167">
        <f t="shared" si="71"/>
        <v>98.887235380601481</v>
      </c>
      <c r="I1134" s="167">
        <f t="shared" si="72"/>
        <v>98.701866749334357</v>
      </c>
    </row>
    <row r="1135" spans="1:9" x14ac:dyDescent="0.2">
      <c r="A1135" s="171" t="s">
        <v>138</v>
      </c>
      <c r="B1135" s="160">
        <v>0</v>
      </c>
      <c r="C1135" s="160">
        <v>0</v>
      </c>
      <c r="D1135" s="160">
        <v>0</v>
      </c>
      <c r="E1135" s="160">
        <v>0</v>
      </c>
      <c r="F1135" s="166">
        <f t="shared" si="73"/>
        <v>0</v>
      </c>
      <c r="G1135" s="167">
        <f t="shared" si="70"/>
        <v>0</v>
      </c>
      <c r="H1135" s="167">
        <f t="shared" si="71"/>
        <v>0</v>
      </c>
      <c r="I1135" s="167">
        <f t="shared" si="72"/>
        <v>0</v>
      </c>
    </row>
    <row r="1136" spans="1:9" x14ac:dyDescent="0.2">
      <c r="A1136" s="171" t="s">
        <v>130</v>
      </c>
      <c r="B1136" s="160">
        <v>23454000000</v>
      </c>
      <c r="C1136" s="160">
        <v>14676317961</v>
      </c>
      <c r="D1136" s="160">
        <v>14676317961</v>
      </c>
      <c r="E1136" s="160">
        <v>14676317961</v>
      </c>
      <c r="F1136" s="166">
        <f t="shared" si="73"/>
        <v>8777682039</v>
      </c>
      <c r="G1136" s="167">
        <f t="shared" si="70"/>
        <v>62.574903901253521</v>
      </c>
      <c r="H1136" s="167">
        <f t="shared" si="71"/>
        <v>62.574903901253521</v>
      </c>
      <c r="I1136" s="167">
        <f t="shared" si="72"/>
        <v>62.574903901253521</v>
      </c>
    </row>
    <row r="1137" spans="1:9" x14ac:dyDescent="0.2">
      <c r="A1137" s="170" t="s">
        <v>401</v>
      </c>
      <c r="B1137" s="161">
        <v>2344435510364</v>
      </c>
      <c r="C1137" s="161">
        <v>2261461939601.9102</v>
      </c>
      <c r="D1137" s="161">
        <v>1091506999533.2301</v>
      </c>
      <c r="E1137" s="161">
        <v>1091161442905.89</v>
      </c>
      <c r="F1137" s="173">
        <f t="shared" si="73"/>
        <v>82973570762.089844</v>
      </c>
      <c r="G1137" s="163">
        <f t="shared" si="70"/>
        <v>96.460829466398621</v>
      </c>
      <c r="H1137" s="163">
        <f t="shared" si="71"/>
        <v>46.557348014395217</v>
      </c>
      <c r="I1137" s="163">
        <f t="shared" si="72"/>
        <v>46.542608576018154</v>
      </c>
    </row>
    <row r="1138" spans="1:9" x14ac:dyDescent="0.2">
      <c r="A1138" s="171" t="s">
        <v>567</v>
      </c>
      <c r="B1138" s="160">
        <v>2344435510364</v>
      </c>
      <c r="C1138" s="160">
        <v>2261461939601.9102</v>
      </c>
      <c r="D1138" s="160">
        <v>1091506999533.2301</v>
      </c>
      <c r="E1138" s="160">
        <v>1091161442905.89</v>
      </c>
      <c r="F1138" s="166">
        <f t="shared" si="73"/>
        <v>82973570762.089844</v>
      </c>
      <c r="G1138" s="167">
        <f t="shared" si="70"/>
        <v>96.460829466398621</v>
      </c>
      <c r="H1138" s="167">
        <f t="shared" si="71"/>
        <v>46.557348014395217</v>
      </c>
      <c r="I1138" s="167">
        <f t="shared" si="72"/>
        <v>46.542608576018154</v>
      </c>
    </row>
    <row r="1139" spans="1:9" x14ac:dyDescent="0.2">
      <c r="A1139" s="170" t="s">
        <v>96</v>
      </c>
      <c r="B1139" s="161">
        <v>130520000000</v>
      </c>
      <c r="C1139" s="161">
        <v>130416391708.14999</v>
      </c>
      <c r="D1139" s="161">
        <v>130416391708.14999</v>
      </c>
      <c r="E1139" s="161">
        <v>130416391708.14999</v>
      </c>
      <c r="F1139" s="173">
        <f t="shared" si="73"/>
        <v>103608291.8500061</v>
      </c>
      <c r="G1139" s="163">
        <f t="shared" si="70"/>
        <v>99.920618838607098</v>
      </c>
      <c r="H1139" s="163">
        <f t="shared" si="71"/>
        <v>99.920618838607098</v>
      </c>
      <c r="I1139" s="163">
        <f t="shared" si="72"/>
        <v>99.920618838607098</v>
      </c>
    </row>
    <row r="1140" spans="1:9" x14ac:dyDescent="0.2">
      <c r="A1140" s="171" t="s">
        <v>139</v>
      </c>
      <c r="B1140" s="160">
        <v>0</v>
      </c>
      <c r="C1140" s="160">
        <v>0</v>
      </c>
      <c r="D1140" s="160">
        <v>0</v>
      </c>
      <c r="E1140" s="160">
        <v>0</v>
      </c>
      <c r="F1140" s="166">
        <f t="shared" si="73"/>
        <v>0</v>
      </c>
      <c r="G1140" s="167">
        <f t="shared" si="70"/>
        <v>0</v>
      </c>
      <c r="H1140" s="167">
        <f t="shared" si="71"/>
        <v>0</v>
      </c>
      <c r="I1140" s="167">
        <f t="shared" si="72"/>
        <v>0</v>
      </c>
    </row>
    <row r="1141" spans="1:9" x14ac:dyDescent="0.2">
      <c r="A1141" s="171" t="s">
        <v>124</v>
      </c>
      <c r="B1141" s="160">
        <v>918000000</v>
      </c>
      <c r="C1141" s="160">
        <v>851144529.14999998</v>
      </c>
      <c r="D1141" s="160">
        <v>851144529.14999998</v>
      </c>
      <c r="E1141" s="160">
        <v>851144529.14999998</v>
      </c>
      <c r="F1141" s="166">
        <f t="shared" si="73"/>
        <v>66855470.850000024</v>
      </c>
      <c r="G1141" s="167">
        <f t="shared" si="70"/>
        <v>92.717268970588236</v>
      </c>
      <c r="H1141" s="167">
        <f t="shared" si="71"/>
        <v>92.717268970588236</v>
      </c>
      <c r="I1141" s="167">
        <f t="shared" si="72"/>
        <v>92.717268970588236</v>
      </c>
    </row>
    <row r="1142" spans="1:9" x14ac:dyDescent="0.2">
      <c r="A1142" s="171" t="s">
        <v>309</v>
      </c>
      <c r="B1142" s="160">
        <v>120423000000</v>
      </c>
      <c r="C1142" s="160">
        <v>120386247179</v>
      </c>
      <c r="D1142" s="160">
        <v>120386247179</v>
      </c>
      <c r="E1142" s="160">
        <v>120386247179</v>
      </c>
      <c r="F1142" s="166">
        <f t="shared" si="73"/>
        <v>36752821</v>
      </c>
      <c r="G1142" s="167">
        <f t="shared" si="70"/>
        <v>99.969480231351156</v>
      </c>
      <c r="H1142" s="167">
        <f t="shared" si="71"/>
        <v>99.969480231351156</v>
      </c>
      <c r="I1142" s="167">
        <f t="shared" si="72"/>
        <v>99.969480231351156</v>
      </c>
    </row>
    <row r="1143" spans="1:9" x14ac:dyDescent="0.2">
      <c r="A1143" s="171" t="s">
        <v>259</v>
      </c>
      <c r="B1143" s="160">
        <v>9179000000</v>
      </c>
      <c r="C1143" s="160">
        <v>9179000000</v>
      </c>
      <c r="D1143" s="160">
        <v>9179000000</v>
      </c>
      <c r="E1143" s="160">
        <v>9179000000</v>
      </c>
      <c r="F1143" s="166">
        <f t="shared" si="73"/>
        <v>0</v>
      </c>
      <c r="G1143" s="167">
        <f t="shared" si="70"/>
        <v>100</v>
      </c>
      <c r="H1143" s="167">
        <f t="shared" si="71"/>
        <v>100</v>
      </c>
      <c r="I1143" s="167">
        <f t="shared" si="72"/>
        <v>100</v>
      </c>
    </row>
    <row r="1144" spans="1:9" ht="11.25" customHeight="1" x14ac:dyDescent="0.2">
      <c r="A1144" s="172" t="s">
        <v>99</v>
      </c>
      <c r="B1144" s="161">
        <v>49829000000</v>
      </c>
      <c r="C1144" s="161">
        <v>48939565603.779999</v>
      </c>
      <c r="D1144" s="161">
        <v>48939565603.779999</v>
      </c>
      <c r="E1144" s="161">
        <v>48939565603.779999</v>
      </c>
      <c r="F1144" s="173">
        <f t="shared" si="73"/>
        <v>889434396.22000122</v>
      </c>
      <c r="G1144" s="163">
        <f t="shared" si="70"/>
        <v>98.215026598526961</v>
      </c>
      <c r="H1144" s="163">
        <f t="shared" si="71"/>
        <v>98.215026598526961</v>
      </c>
      <c r="I1144" s="163">
        <f t="shared" si="72"/>
        <v>98.215026598526961</v>
      </c>
    </row>
    <row r="1145" spans="1:9" ht="11.25" customHeight="1" x14ac:dyDescent="0.2">
      <c r="A1145" s="171" t="s">
        <v>157</v>
      </c>
      <c r="B1145" s="160">
        <v>49829000000</v>
      </c>
      <c r="C1145" s="160">
        <v>48939565603.779999</v>
      </c>
      <c r="D1145" s="160">
        <v>48939565603.779999</v>
      </c>
      <c r="E1145" s="160">
        <v>48939565603.779999</v>
      </c>
      <c r="F1145" s="166">
        <f t="shared" si="73"/>
        <v>889434396.22000122</v>
      </c>
      <c r="G1145" s="167">
        <f t="shared" si="70"/>
        <v>98.215026598526961</v>
      </c>
      <c r="H1145" s="167">
        <f t="shared" si="71"/>
        <v>98.215026598526961</v>
      </c>
      <c r="I1145" s="167">
        <f t="shared" si="72"/>
        <v>98.215026598526961</v>
      </c>
    </row>
    <row r="1146" spans="1:9" x14ac:dyDescent="0.2">
      <c r="A1146" s="170" t="s">
        <v>154</v>
      </c>
      <c r="B1146" s="161">
        <v>37882000000</v>
      </c>
      <c r="C1146" s="161">
        <v>34979872279</v>
      </c>
      <c r="D1146" s="161">
        <v>34979872279</v>
      </c>
      <c r="E1146" s="161">
        <v>34979872279</v>
      </c>
      <c r="F1146" s="173">
        <f t="shared" si="73"/>
        <v>2902127721</v>
      </c>
      <c r="G1146" s="163">
        <f t="shared" si="70"/>
        <v>92.339032466606824</v>
      </c>
      <c r="H1146" s="163">
        <f t="shared" si="71"/>
        <v>92.339032466606824</v>
      </c>
      <c r="I1146" s="163">
        <f t="shared" si="72"/>
        <v>92.339032466606824</v>
      </c>
    </row>
    <row r="1147" spans="1:9" x14ac:dyDescent="0.2">
      <c r="A1147" s="171" t="s">
        <v>127</v>
      </c>
      <c r="B1147" s="160">
        <v>33164000000</v>
      </c>
      <c r="C1147" s="160">
        <v>33122956982</v>
      </c>
      <c r="D1147" s="160">
        <v>33122956982</v>
      </c>
      <c r="E1147" s="160">
        <v>33122956982</v>
      </c>
      <c r="F1147" s="166">
        <f t="shared" si="73"/>
        <v>41043018</v>
      </c>
      <c r="G1147" s="167">
        <f t="shared" si="70"/>
        <v>99.876242256663843</v>
      </c>
      <c r="H1147" s="167">
        <f t="shared" si="71"/>
        <v>99.876242256663843</v>
      </c>
      <c r="I1147" s="167">
        <f t="shared" si="72"/>
        <v>99.876242256663843</v>
      </c>
    </row>
    <row r="1148" spans="1:9" x14ac:dyDescent="0.2">
      <c r="A1148" s="171" t="s">
        <v>128</v>
      </c>
      <c r="B1148" s="160">
        <v>1087000000</v>
      </c>
      <c r="C1148" s="160">
        <v>1086266000</v>
      </c>
      <c r="D1148" s="160">
        <v>1086266000</v>
      </c>
      <c r="E1148" s="160">
        <v>1086266000</v>
      </c>
      <c r="F1148" s="166">
        <f t="shared" si="73"/>
        <v>734000</v>
      </c>
      <c r="G1148" s="167">
        <f t="shared" si="70"/>
        <v>99.932474701011969</v>
      </c>
      <c r="H1148" s="167">
        <f t="shared" si="71"/>
        <v>99.932474701011969</v>
      </c>
      <c r="I1148" s="167">
        <f t="shared" si="72"/>
        <v>99.932474701011969</v>
      </c>
    </row>
    <row r="1149" spans="1:9" x14ac:dyDescent="0.2">
      <c r="A1149" s="171" t="s">
        <v>312</v>
      </c>
      <c r="B1149" s="160">
        <v>3129000000</v>
      </c>
      <c r="C1149" s="160">
        <v>274083366.36000001</v>
      </c>
      <c r="D1149" s="160">
        <v>274083366.36000001</v>
      </c>
      <c r="E1149" s="160">
        <v>274083366.36000001</v>
      </c>
      <c r="F1149" s="166">
        <f t="shared" si="73"/>
        <v>2854916633.6399999</v>
      </c>
      <c r="G1149" s="167">
        <f t="shared" si="70"/>
        <v>8.7594556203259835</v>
      </c>
      <c r="H1149" s="167">
        <f t="shared" si="71"/>
        <v>8.7594556203259835</v>
      </c>
      <c r="I1149" s="167">
        <f t="shared" si="72"/>
        <v>8.7594556203259835</v>
      </c>
    </row>
    <row r="1150" spans="1:9" x14ac:dyDescent="0.2">
      <c r="A1150" s="171" t="s">
        <v>135</v>
      </c>
      <c r="B1150" s="160">
        <v>502000000</v>
      </c>
      <c r="C1150" s="160">
        <v>496565930.63999999</v>
      </c>
      <c r="D1150" s="160">
        <v>496565930.63999999</v>
      </c>
      <c r="E1150" s="160">
        <v>496565930.63999999</v>
      </c>
      <c r="F1150" s="166">
        <f t="shared" si="73"/>
        <v>5434069.3600000143</v>
      </c>
      <c r="G1150" s="167">
        <f t="shared" si="70"/>
        <v>98.917516063745012</v>
      </c>
      <c r="H1150" s="167">
        <f t="shared" si="71"/>
        <v>98.917516063745012</v>
      </c>
      <c r="I1150" s="167">
        <f t="shared" si="72"/>
        <v>98.917516063745012</v>
      </c>
    </row>
    <row r="1151" spans="1:9" x14ac:dyDescent="0.2">
      <c r="A1151" s="172" t="s">
        <v>153</v>
      </c>
      <c r="B1151" s="161">
        <v>735311293166</v>
      </c>
      <c r="C1151" s="161">
        <v>643392597894.67004</v>
      </c>
      <c r="D1151" s="161">
        <v>136240133117.31999</v>
      </c>
      <c r="E1151" s="161">
        <v>136240133117.31999</v>
      </c>
      <c r="F1151" s="173">
        <f t="shared" si="73"/>
        <v>91918695271.329956</v>
      </c>
      <c r="G1151" s="163">
        <f t="shared" si="70"/>
        <v>87.499349442117307</v>
      </c>
      <c r="H1151" s="163">
        <f t="shared" si="71"/>
        <v>18.52822530859228</v>
      </c>
      <c r="I1151" s="163">
        <f t="shared" si="72"/>
        <v>18.52822530859228</v>
      </c>
    </row>
    <row r="1152" spans="1:9" x14ac:dyDescent="0.2">
      <c r="A1152" s="170" t="s">
        <v>34</v>
      </c>
      <c r="B1152" s="161">
        <v>735311293166</v>
      </c>
      <c r="C1152" s="161">
        <v>643392597894.67004</v>
      </c>
      <c r="D1152" s="161">
        <v>136240133117.31999</v>
      </c>
      <c r="E1152" s="161">
        <v>136240133117.31999</v>
      </c>
      <c r="F1152" s="173">
        <f t="shared" si="73"/>
        <v>91918695271.329956</v>
      </c>
      <c r="G1152" s="163">
        <f t="shared" si="70"/>
        <v>87.499349442117307</v>
      </c>
      <c r="H1152" s="163">
        <f t="shared" si="71"/>
        <v>18.52822530859228</v>
      </c>
      <c r="I1152" s="163">
        <f t="shared" si="72"/>
        <v>18.52822530859228</v>
      </c>
    </row>
    <row r="1153" spans="1:9" x14ac:dyDescent="0.2">
      <c r="A1153" s="171" t="s">
        <v>843</v>
      </c>
      <c r="B1153" s="160">
        <v>12286850701</v>
      </c>
      <c r="C1153" s="160">
        <v>12283317460</v>
      </c>
      <c r="D1153" s="160">
        <v>2681078793.77</v>
      </c>
      <c r="E1153" s="160">
        <v>2681078793.77</v>
      </c>
      <c r="F1153" s="166">
        <f t="shared" si="73"/>
        <v>3533241</v>
      </c>
      <c r="G1153" s="167">
        <f t="shared" si="70"/>
        <v>99.971243721552568</v>
      </c>
      <c r="H1153" s="167">
        <f t="shared" si="71"/>
        <v>21.820715975264456</v>
      </c>
      <c r="I1153" s="167">
        <f t="shared" si="72"/>
        <v>21.820715975264456</v>
      </c>
    </row>
    <row r="1154" spans="1:9" x14ac:dyDescent="0.2">
      <c r="A1154" s="171" t="s">
        <v>845</v>
      </c>
      <c r="B1154" s="160">
        <v>87941573619</v>
      </c>
      <c r="C1154" s="160">
        <v>86507448550</v>
      </c>
      <c r="D1154" s="160">
        <v>6940167874.8599997</v>
      </c>
      <c r="E1154" s="160">
        <v>6940167874.8599997</v>
      </c>
      <c r="F1154" s="166">
        <f t="shared" si="73"/>
        <v>1434125069</v>
      </c>
      <c r="G1154" s="167">
        <f t="shared" si="70"/>
        <v>98.369229694236267</v>
      </c>
      <c r="H1154" s="167">
        <f t="shared" si="71"/>
        <v>7.8917940505906063</v>
      </c>
      <c r="I1154" s="167">
        <f t="shared" si="72"/>
        <v>7.8917940505906063</v>
      </c>
    </row>
    <row r="1155" spans="1:9" x14ac:dyDescent="0.2">
      <c r="A1155" s="171" t="s">
        <v>846</v>
      </c>
      <c r="B1155" s="160">
        <v>56727005509</v>
      </c>
      <c r="C1155" s="160">
        <v>56726701250</v>
      </c>
      <c r="D1155" s="160">
        <v>3569104681.0599999</v>
      </c>
      <c r="E1155" s="160">
        <v>3569104681.0599999</v>
      </c>
      <c r="F1155" s="166">
        <f t="shared" si="73"/>
        <v>304259</v>
      </c>
      <c r="G1155" s="167">
        <f t="shared" si="70"/>
        <v>99.999463643467038</v>
      </c>
      <c r="H1155" s="167">
        <f t="shared" si="71"/>
        <v>6.2917205818201438</v>
      </c>
      <c r="I1155" s="167">
        <f t="shared" si="72"/>
        <v>6.2917205818201438</v>
      </c>
    </row>
    <row r="1156" spans="1:9" x14ac:dyDescent="0.2">
      <c r="A1156" s="171" t="s">
        <v>847</v>
      </c>
      <c r="B1156" s="160">
        <v>8868531897</v>
      </c>
      <c r="C1156" s="160">
        <v>8868531896.6599998</v>
      </c>
      <c r="D1156" s="160">
        <v>3308800000</v>
      </c>
      <c r="E1156" s="160">
        <v>3308800000</v>
      </c>
      <c r="F1156" s="166">
        <f t="shared" si="73"/>
        <v>0.34000015258789063</v>
      </c>
      <c r="G1156" s="167">
        <f t="shared" si="70"/>
        <v>99.999999996166224</v>
      </c>
      <c r="H1156" s="167">
        <f t="shared" si="71"/>
        <v>37.309444657004434</v>
      </c>
      <c r="I1156" s="167">
        <f t="shared" si="72"/>
        <v>37.309444657004434</v>
      </c>
    </row>
    <row r="1157" spans="1:9" x14ac:dyDescent="0.2">
      <c r="A1157" s="171" t="s">
        <v>848</v>
      </c>
      <c r="B1157" s="160">
        <v>92750175618</v>
      </c>
      <c r="C1157" s="160">
        <v>89980386092.990005</v>
      </c>
      <c r="D1157" s="160">
        <v>2164835542.8699999</v>
      </c>
      <c r="E1157" s="160">
        <v>2164835542.8699999</v>
      </c>
      <c r="F1157" s="166">
        <f t="shared" si="73"/>
        <v>2769789525.0099945</v>
      </c>
      <c r="G1157" s="167">
        <f t="shared" si="70"/>
        <v>97.013709670569654</v>
      </c>
      <c r="H1157" s="167">
        <f t="shared" si="71"/>
        <v>2.3340500742403671</v>
      </c>
      <c r="I1157" s="167">
        <f t="shared" si="72"/>
        <v>2.3340500742403671</v>
      </c>
    </row>
    <row r="1158" spans="1:9" x14ac:dyDescent="0.2">
      <c r="A1158" s="171" t="s">
        <v>849</v>
      </c>
      <c r="B1158" s="160">
        <v>54898860678</v>
      </c>
      <c r="C1158" s="160">
        <v>53143594206.730003</v>
      </c>
      <c r="D1158" s="160">
        <v>3761281680.9699998</v>
      </c>
      <c r="E1158" s="160">
        <v>3761281680.9699998</v>
      </c>
      <c r="F1158" s="166">
        <f t="shared" si="73"/>
        <v>1755266471.2699966</v>
      </c>
      <c r="G1158" s="167">
        <f t="shared" ref="G1158:G1221" si="74">IFERROR(IF(C1158&gt;0,+C1158/B1158*100,0),0)</f>
        <v>96.802726960828551</v>
      </c>
      <c r="H1158" s="167">
        <f t="shared" ref="H1158:H1221" si="75">IFERROR(IF(D1158&gt;0,+D1158/B1158*100,0),0)</f>
        <v>6.8512927855300356</v>
      </c>
      <c r="I1158" s="167">
        <f t="shared" ref="I1158:I1221" si="76">IFERROR(IF(E1158&gt;0,+E1158/B1158*100,0),0)</f>
        <v>6.8512927855300356</v>
      </c>
    </row>
    <row r="1159" spans="1:9" x14ac:dyDescent="0.2">
      <c r="A1159" s="171" t="s">
        <v>850</v>
      </c>
      <c r="B1159" s="160">
        <v>4226242054</v>
      </c>
      <c r="C1159" s="160">
        <v>4226241287.8899999</v>
      </c>
      <c r="D1159" s="160">
        <v>66579361.200000003</v>
      </c>
      <c r="E1159" s="160">
        <v>66579361.200000003</v>
      </c>
      <c r="F1159" s="166">
        <f t="shared" si="73"/>
        <v>766.1100001335144</v>
      </c>
      <c r="G1159" s="167">
        <f t="shared" si="74"/>
        <v>99.999981872547991</v>
      </c>
      <c r="H1159" s="167">
        <f t="shared" si="75"/>
        <v>1.5753797427902838</v>
      </c>
      <c r="I1159" s="167">
        <f t="shared" si="76"/>
        <v>1.5753797427902838</v>
      </c>
    </row>
    <row r="1160" spans="1:9" x14ac:dyDescent="0.2">
      <c r="A1160" s="171" t="s">
        <v>851</v>
      </c>
      <c r="B1160" s="160">
        <v>10417740056</v>
      </c>
      <c r="C1160" s="160">
        <v>10417468500</v>
      </c>
      <c r="D1160" s="160">
        <v>2625000000</v>
      </c>
      <c r="E1160" s="160">
        <v>2625000000</v>
      </c>
      <c r="F1160" s="166">
        <f t="shared" si="73"/>
        <v>271556</v>
      </c>
      <c r="G1160" s="167">
        <f t="shared" si="74"/>
        <v>99.997393331005185</v>
      </c>
      <c r="H1160" s="167">
        <f t="shared" si="75"/>
        <v>25.197403524079636</v>
      </c>
      <c r="I1160" s="167">
        <f t="shared" si="76"/>
        <v>25.197403524079636</v>
      </c>
    </row>
    <row r="1161" spans="1:9" ht="11.25" customHeight="1" x14ac:dyDescent="0.2">
      <c r="A1161" s="171" t="s">
        <v>852</v>
      </c>
      <c r="B1161" s="160">
        <v>149789330880</v>
      </c>
      <c r="C1161" s="160">
        <v>74789330880</v>
      </c>
      <c r="D1161" s="160">
        <v>74789330880</v>
      </c>
      <c r="E1161" s="160">
        <v>74789330880</v>
      </c>
      <c r="F1161" s="166">
        <f t="shared" si="73"/>
        <v>75000000000</v>
      </c>
      <c r="G1161" s="167">
        <f t="shared" si="74"/>
        <v>49.929678195782593</v>
      </c>
      <c r="H1161" s="167">
        <f t="shared" si="75"/>
        <v>49.929678195782593</v>
      </c>
      <c r="I1161" s="167">
        <f t="shared" si="76"/>
        <v>49.929678195782593</v>
      </c>
    </row>
    <row r="1162" spans="1:9" ht="11.25" customHeight="1" x14ac:dyDescent="0.2">
      <c r="A1162" s="171" t="s">
        <v>853</v>
      </c>
      <c r="B1162" s="160">
        <v>222578000000</v>
      </c>
      <c r="C1162" s="160">
        <v>214551437626.39999</v>
      </c>
      <c r="D1162" s="160">
        <v>28656823658.59</v>
      </c>
      <c r="E1162" s="160">
        <v>28656823658.59</v>
      </c>
      <c r="F1162" s="166">
        <f t="shared" si="73"/>
        <v>8026562373.6000061</v>
      </c>
      <c r="G1162" s="167">
        <f t="shared" si="74"/>
        <v>96.393820425378962</v>
      </c>
      <c r="H1162" s="167">
        <f t="shared" si="75"/>
        <v>12.874957838865475</v>
      </c>
      <c r="I1162" s="167">
        <f t="shared" si="76"/>
        <v>12.874957838865475</v>
      </c>
    </row>
    <row r="1163" spans="1:9" x14ac:dyDescent="0.2">
      <c r="A1163" s="171" t="s">
        <v>854</v>
      </c>
      <c r="B1163" s="160">
        <v>3115571618</v>
      </c>
      <c r="C1163" s="160">
        <v>3115485000</v>
      </c>
      <c r="D1163" s="160">
        <v>3115485000</v>
      </c>
      <c r="E1163" s="160">
        <v>3115485000</v>
      </c>
      <c r="F1163" s="166">
        <f t="shared" si="73"/>
        <v>86618</v>
      </c>
      <c r="G1163" s="167">
        <f t="shared" si="74"/>
        <v>99.997219836016626</v>
      </c>
      <c r="H1163" s="167">
        <f t="shared" si="75"/>
        <v>99.997219836016626</v>
      </c>
      <c r="I1163" s="167">
        <f t="shared" si="76"/>
        <v>99.997219836016626</v>
      </c>
    </row>
    <row r="1164" spans="1:9" x14ac:dyDescent="0.2">
      <c r="A1164" s="171" t="s">
        <v>856</v>
      </c>
      <c r="B1164" s="160">
        <v>4711410536</v>
      </c>
      <c r="C1164" s="160">
        <v>4561645644</v>
      </c>
      <c r="D1164" s="160">
        <v>4561645644</v>
      </c>
      <c r="E1164" s="160">
        <v>4561645644</v>
      </c>
      <c r="F1164" s="166">
        <f t="shared" si="73"/>
        <v>149764892</v>
      </c>
      <c r="G1164" s="167">
        <f t="shared" si="74"/>
        <v>96.82123026945662</v>
      </c>
      <c r="H1164" s="167">
        <f t="shared" si="75"/>
        <v>96.82123026945662</v>
      </c>
      <c r="I1164" s="167">
        <f t="shared" si="76"/>
        <v>96.82123026945662</v>
      </c>
    </row>
    <row r="1165" spans="1:9" x14ac:dyDescent="0.2">
      <c r="A1165" s="171" t="s">
        <v>1707</v>
      </c>
      <c r="B1165" s="160">
        <v>11000000000</v>
      </c>
      <c r="C1165" s="160">
        <v>11000000000</v>
      </c>
      <c r="D1165" s="160">
        <v>0</v>
      </c>
      <c r="E1165" s="160">
        <v>0</v>
      </c>
      <c r="F1165" s="166">
        <f t="shared" si="73"/>
        <v>0</v>
      </c>
      <c r="G1165" s="167">
        <f t="shared" si="74"/>
        <v>100</v>
      </c>
      <c r="H1165" s="167">
        <f t="shared" si="75"/>
        <v>0</v>
      </c>
      <c r="I1165" s="167">
        <f t="shared" si="76"/>
        <v>0</v>
      </c>
    </row>
    <row r="1166" spans="1:9" x14ac:dyDescent="0.2">
      <c r="A1166" s="171" t="s">
        <v>1730</v>
      </c>
      <c r="B1166" s="160">
        <v>16000000000</v>
      </c>
      <c r="C1166" s="160">
        <v>13221009500</v>
      </c>
      <c r="D1166" s="160">
        <v>0</v>
      </c>
      <c r="E1166" s="160">
        <v>0</v>
      </c>
      <c r="F1166" s="166">
        <f t="shared" si="73"/>
        <v>2778990500</v>
      </c>
      <c r="G1166" s="167">
        <f t="shared" si="74"/>
        <v>82.631309375000001</v>
      </c>
      <c r="H1166" s="167">
        <f t="shared" si="75"/>
        <v>0</v>
      </c>
      <c r="I1166" s="167">
        <f t="shared" si="76"/>
        <v>0</v>
      </c>
    </row>
    <row r="1167" spans="1:9" x14ac:dyDescent="0.2">
      <c r="A1167" s="172" t="s">
        <v>456</v>
      </c>
      <c r="B1167" s="161">
        <v>3170822326412</v>
      </c>
      <c r="C1167" s="161">
        <v>3160624146743.8018</v>
      </c>
      <c r="D1167" s="161">
        <v>2490171174208.9404</v>
      </c>
      <c r="E1167" s="161">
        <v>2490171174208.9404</v>
      </c>
      <c r="F1167" s="173">
        <f t="shared" si="73"/>
        <v>10198179668.198242</v>
      </c>
      <c r="G1167" s="163">
        <f t="shared" si="74"/>
        <v>99.678374294792533</v>
      </c>
      <c r="H1167" s="163">
        <f t="shared" si="75"/>
        <v>78.533923312781056</v>
      </c>
      <c r="I1167" s="163">
        <f t="shared" si="76"/>
        <v>78.533923312781056</v>
      </c>
    </row>
    <row r="1168" spans="1:9" x14ac:dyDescent="0.2">
      <c r="A1168" s="174" t="s">
        <v>152</v>
      </c>
      <c r="B1168" s="161">
        <v>2508508626352</v>
      </c>
      <c r="C1168" s="161">
        <v>2498555789984.9219</v>
      </c>
      <c r="D1168" s="161">
        <v>2241515472136.0898</v>
      </c>
      <c r="E1168" s="161">
        <v>2241515472136.0898</v>
      </c>
      <c r="F1168" s="173">
        <f t="shared" si="73"/>
        <v>9952836367.078125</v>
      </c>
      <c r="G1168" s="163">
        <f t="shared" si="74"/>
        <v>99.603236908873939</v>
      </c>
      <c r="H1168" s="163">
        <f t="shared" si="75"/>
        <v>89.356498462427652</v>
      </c>
      <c r="I1168" s="163">
        <f t="shared" si="76"/>
        <v>89.356498462427652</v>
      </c>
    </row>
    <row r="1169" spans="1:9" x14ac:dyDescent="0.2">
      <c r="A1169" s="170" t="s">
        <v>95</v>
      </c>
      <c r="B1169" s="161">
        <v>1844923152517</v>
      </c>
      <c r="C1169" s="161">
        <v>1844752926804.022</v>
      </c>
      <c r="D1169" s="161">
        <v>1844752926804.02</v>
      </c>
      <c r="E1169" s="161">
        <v>1844752926804.02</v>
      </c>
      <c r="F1169" s="173">
        <f t="shared" si="73"/>
        <v>170225712.97802734</v>
      </c>
      <c r="G1169" s="163">
        <f t="shared" si="74"/>
        <v>99.990773289784684</v>
      </c>
      <c r="H1169" s="163">
        <f t="shared" si="75"/>
        <v>99.99077328978457</v>
      </c>
      <c r="I1169" s="163">
        <f t="shared" si="76"/>
        <v>99.99077328978457</v>
      </c>
    </row>
    <row r="1170" spans="1:9" x14ac:dyDescent="0.2">
      <c r="A1170" s="171" t="s">
        <v>119</v>
      </c>
      <c r="B1170" s="160">
        <v>1037899467043</v>
      </c>
      <c r="C1170" s="160">
        <v>1037899462434.73</v>
      </c>
      <c r="D1170" s="160">
        <v>1037899462434.73</v>
      </c>
      <c r="E1170" s="160">
        <v>1037899462434.73</v>
      </c>
      <c r="F1170" s="166">
        <f t="shared" si="73"/>
        <v>4608.27001953125</v>
      </c>
      <c r="G1170" s="167">
        <f t="shared" si="74"/>
        <v>99.999999556000347</v>
      </c>
      <c r="H1170" s="167">
        <f t="shared" si="75"/>
        <v>99.999999556000347</v>
      </c>
      <c r="I1170" s="167">
        <f t="shared" si="76"/>
        <v>99.999999556000347</v>
      </c>
    </row>
    <row r="1171" spans="1:9" x14ac:dyDescent="0.2">
      <c r="A1171" s="171" t="s">
        <v>120</v>
      </c>
      <c r="B1171" s="160">
        <v>250526376880</v>
      </c>
      <c r="C1171" s="160">
        <v>250526376879.70001</v>
      </c>
      <c r="D1171" s="160">
        <v>250526376879.70001</v>
      </c>
      <c r="E1171" s="160">
        <v>250526376879.70001</v>
      </c>
      <c r="F1171" s="166">
        <f t="shared" si="73"/>
        <v>0.29998779296875</v>
      </c>
      <c r="G1171" s="167">
        <f t="shared" si="74"/>
        <v>99.999999999880259</v>
      </c>
      <c r="H1171" s="167">
        <f t="shared" si="75"/>
        <v>99.999999999880259</v>
      </c>
      <c r="I1171" s="167">
        <f t="shared" si="76"/>
        <v>99.999999999880259</v>
      </c>
    </row>
    <row r="1172" spans="1:9" x14ac:dyDescent="0.2">
      <c r="A1172" s="171" t="s">
        <v>121</v>
      </c>
      <c r="B1172" s="160">
        <v>541609793863</v>
      </c>
      <c r="C1172" s="160">
        <v>541609781210.43201</v>
      </c>
      <c r="D1172" s="160">
        <v>541609781210.42999</v>
      </c>
      <c r="E1172" s="160">
        <v>541609781210.42999</v>
      </c>
      <c r="F1172" s="166">
        <f t="shared" si="73"/>
        <v>12652.567993164063</v>
      </c>
      <c r="G1172" s="167">
        <f t="shared" si="74"/>
        <v>99.999997663896011</v>
      </c>
      <c r="H1172" s="167">
        <f t="shared" si="75"/>
        <v>99.999997663895641</v>
      </c>
      <c r="I1172" s="167">
        <f t="shared" si="76"/>
        <v>99.999997663895641</v>
      </c>
    </row>
    <row r="1173" spans="1:9" x14ac:dyDescent="0.2">
      <c r="A1173" s="171" t="s">
        <v>138</v>
      </c>
      <c r="B1173" s="160">
        <v>0</v>
      </c>
      <c r="C1173" s="160">
        <v>0</v>
      </c>
      <c r="D1173" s="160">
        <v>0</v>
      </c>
      <c r="E1173" s="160">
        <v>0</v>
      </c>
      <c r="F1173" s="166">
        <f t="shared" si="73"/>
        <v>0</v>
      </c>
      <c r="G1173" s="167">
        <f t="shared" si="74"/>
        <v>0</v>
      </c>
      <c r="H1173" s="167">
        <f t="shared" si="75"/>
        <v>0</v>
      </c>
      <c r="I1173" s="167">
        <f t="shared" si="76"/>
        <v>0</v>
      </c>
    </row>
    <row r="1174" spans="1:9" x14ac:dyDescent="0.2">
      <c r="A1174" s="171" t="s">
        <v>130</v>
      </c>
      <c r="B1174" s="160">
        <v>10598753712</v>
      </c>
      <c r="C1174" s="160">
        <v>10494147314.759998</v>
      </c>
      <c r="D1174" s="160">
        <v>10494147314.759998</v>
      </c>
      <c r="E1174" s="160">
        <v>10494147314.759998</v>
      </c>
      <c r="F1174" s="166">
        <f t="shared" si="73"/>
        <v>104606397.24000168</v>
      </c>
      <c r="G1174" s="167">
        <f t="shared" si="74"/>
        <v>99.013031153638693</v>
      </c>
      <c r="H1174" s="167">
        <f t="shared" si="75"/>
        <v>99.013031153638693</v>
      </c>
      <c r="I1174" s="167">
        <f t="shared" si="76"/>
        <v>99.013031153638693</v>
      </c>
    </row>
    <row r="1175" spans="1:9" x14ac:dyDescent="0.2">
      <c r="A1175" s="171" t="s">
        <v>131</v>
      </c>
      <c r="B1175" s="160">
        <v>418993337</v>
      </c>
      <c r="C1175" s="160">
        <v>416334474.87</v>
      </c>
      <c r="D1175" s="160">
        <v>416334474.87</v>
      </c>
      <c r="E1175" s="160">
        <v>416334474.87</v>
      </c>
      <c r="F1175" s="166">
        <f t="shared" si="73"/>
        <v>2658862.1299999952</v>
      </c>
      <c r="G1175" s="167">
        <f t="shared" si="74"/>
        <v>99.36541660804501</v>
      </c>
      <c r="H1175" s="167">
        <f t="shared" si="75"/>
        <v>99.36541660804501</v>
      </c>
      <c r="I1175" s="167">
        <f t="shared" si="76"/>
        <v>99.36541660804501</v>
      </c>
    </row>
    <row r="1176" spans="1:9" x14ac:dyDescent="0.2">
      <c r="A1176" s="171" t="s">
        <v>405</v>
      </c>
      <c r="B1176" s="160">
        <v>3869767682</v>
      </c>
      <c r="C1176" s="160">
        <v>3806824489.5299997</v>
      </c>
      <c r="D1176" s="160">
        <v>3806824489.5299997</v>
      </c>
      <c r="E1176" s="160">
        <v>3806824489.5299997</v>
      </c>
      <c r="F1176" s="166">
        <f t="shared" si="73"/>
        <v>62943192.470000267</v>
      </c>
      <c r="G1176" s="167">
        <f t="shared" si="74"/>
        <v>98.373463276289769</v>
      </c>
      <c r="H1176" s="167">
        <f t="shared" si="75"/>
        <v>98.373463276289769</v>
      </c>
      <c r="I1176" s="167">
        <f t="shared" si="76"/>
        <v>98.373463276289769</v>
      </c>
    </row>
    <row r="1177" spans="1:9" x14ac:dyDescent="0.2">
      <c r="A1177" s="170" t="s">
        <v>401</v>
      </c>
      <c r="B1177" s="161">
        <v>595279013976</v>
      </c>
      <c r="C1177" s="161">
        <v>586116158569.15002</v>
      </c>
      <c r="D1177" s="161">
        <v>329485190460.22003</v>
      </c>
      <c r="E1177" s="161">
        <v>329485190460.22003</v>
      </c>
      <c r="F1177" s="173">
        <f t="shared" si="73"/>
        <v>9162855406.8499756</v>
      </c>
      <c r="G1177" s="163">
        <f t="shared" si="74"/>
        <v>98.460746105318037</v>
      </c>
      <c r="H1177" s="163">
        <f t="shared" si="75"/>
        <v>55.349707065853991</v>
      </c>
      <c r="I1177" s="163">
        <f t="shared" si="76"/>
        <v>55.349707065853991</v>
      </c>
    </row>
    <row r="1178" spans="1:9" x14ac:dyDescent="0.2">
      <c r="A1178" s="171" t="s">
        <v>567</v>
      </c>
      <c r="B1178" s="160">
        <v>595279013976</v>
      </c>
      <c r="C1178" s="160">
        <v>586116158569.15002</v>
      </c>
      <c r="D1178" s="160">
        <v>329485190460.22003</v>
      </c>
      <c r="E1178" s="160">
        <v>329485190460.22003</v>
      </c>
      <c r="F1178" s="166">
        <f t="shared" si="73"/>
        <v>9162855406.8499756</v>
      </c>
      <c r="G1178" s="167">
        <f t="shared" si="74"/>
        <v>98.460746105318037</v>
      </c>
      <c r="H1178" s="167">
        <f t="shared" si="75"/>
        <v>55.349707065853991</v>
      </c>
      <c r="I1178" s="167">
        <f t="shared" si="76"/>
        <v>55.349707065853991</v>
      </c>
    </row>
    <row r="1179" spans="1:9" x14ac:dyDescent="0.2">
      <c r="A1179" s="170" t="s">
        <v>96</v>
      </c>
      <c r="B1179" s="161">
        <v>30516000000</v>
      </c>
      <c r="C1179" s="161">
        <v>30515593203.060001</v>
      </c>
      <c r="D1179" s="161">
        <v>30148593203.060001</v>
      </c>
      <c r="E1179" s="161">
        <v>30148593203.060001</v>
      </c>
      <c r="F1179" s="173">
        <f t="shared" si="73"/>
        <v>406796.93999862671</v>
      </c>
      <c r="G1179" s="163">
        <f t="shared" si="74"/>
        <v>99.998666938851756</v>
      </c>
      <c r="H1179" s="163">
        <f t="shared" si="75"/>
        <v>98.796019147529165</v>
      </c>
      <c r="I1179" s="163">
        <f t="shared" si="76"/>
        <v>98.796019147529165</v>
      </c>
    </row>
    <row r="1180" spans="1:9" x14ac:dyDescent="0.2">
      <c r="A1180" s="171" t="s">
        <v>139</v>
      </c>
      <c r="B1180" s="160">
        <v>0</v>
      </c>
      <c r="C1180" s="160">
        <v>0</v>
      </c>
      <c r="D1180" s="160">
        <v>0</v>
      </c>
      <c r="E1180" s="160">
        <v>0</v>
      </c>
      <c r="F1180" s="166">
        <f t="shared" si="73"/>
        <v>0</v>
      </c>
      <c r="G1180" s="167">
        <f t="shared" si="74"/>
        <v>0</v>
      </c>
      <c r="H1180" s="167">
        <f t="shared" si="75"/>
        <v>0</v>
      </c>
      <c r="I1180" s="167">
        <f t="shared" si="76"/>
        <v>0</v>
      </c>
    </row>
    <row r="1181" spans="1:9" x14ac:dyDescent="0.2">
      <c r="A1181" s="171" t="s">
        <v>124</v>
      </c>
      <c r="B1181" s="160">
        <v>308000000</v>
      </c>
      <c r="C1181" s="160">
        <v>307593203.06</v>
      </c>
      <c r="D1181" s="160">
        <v>307593203.06</v>
      </c>
      <c r="E1181" s="160">
        <v>307593203.06</v>
      </c>
      <c r="F1181" s="166">
        <f t="shared" si="73"/>
        <v>406796.93999999762</v>
      </c>
      <c r="G1181" s="167">
        <f t="shared" si="74"/>
        <v>99.867923071428578</v>
      </c>
      <c r="H1181" s="167">
        <f t="shared" si="75"/>
        <v>99.867923071428578</v>
      </c>
      <c r="I1181" s="167">
        <f t="shared" si="76"/>
        <v>99.867923071428578</v>
      </c>
    </row>
    <row r="1182" spans="1:9" x14ac:dyDescent="0.2">
      <c r="A1182" s="171" t="s">
        <v>309</v>
      </c>
      <c r="B1182" s="160">
        <v>28854000000</v>
      </c>
      <c r="C1182" s="160">
        <v>28854000000</v>
      </c>
      <c r="D1182" s="160">
        <v>28487000000</v>
      </c>
      <c r="E1182" s="160">
        <v>28487000000</v>
      </c>
      <c r="F1182" s="166">
        <f t="shared" si="73"/>
        <v>0</v>
      </c>
      <c r="G1182" s="167">
        <f t="shared" si="74"/>
        <v>100</v>
      </c>
      <c r="H1182" s="167">
        <f t="shared" si="75"/>
        <v>98.728079295764886</v>
      </c>
      <c r="I1182" s="167">
        <f t="shared" si="76"/>
        <v>98.728079295764886</v>
      </c>
    </row>
    <row r="1183" spans="1:9" x14ac:dyDescent="0.2">
      <c r="A1183" s="171" t="s">
        <v>259</v>
      </c>
      <c r="B1183" s="160">
        <v>1354000000</v>
      </c>
      <c r="C1183" s="160">
        <v>1354000000</v>
      </c>
      <c r="D1183" s="160">
        <v>1354000000</v>
      </c>
      <c r="E1183" s="160">
        <v>1354000000</v>
      </c>
      <c r="F1183" s="166">
        <f t="shared" si="73"/>
        <v>0</v>
      </c>
      <c r="G1183" s="167">
        <f t="shared" si="74"/>
        <v>100</v>
      </c>
      <c r="H1183" s="167">
        <f t="shared" si="75"/>
        <v>100</v>
      </c>
      <c r="I1183" s="167">
        <f t="shared" si="76"/>
        <v>100</v>
      </c>
    </row>
    <row r="1184" spans="1:9" x14ac:dyDescent="0.2">
      <c r="A1184" s="172" t="s">
        <v>99</v>
      </c>
      <c r="B1184" s="161">
        <v>12324000000</v>
      </c>
      <c r="C1184" s="161">
        <v>12324000000</v>
      </c>
      <c r="D1184" s="161">
        <v>12324000000</v>
      </c>
      <c r="E1184" s="161">
        <v>12324000000</v>
      </c>
      <c r="F1184" s="173">
        <f t="shared" si="73"/>
        <v>0</v>
      </c>
      <c r="G1184" s="163">
        <f t="shared" si="74"/>
        <v>100</v>
      </c>
      <c r="H1184" s="163">
        <f t="shared" si="75"/>
        <v>100</v>
      </c>
      <c r="I1184" s="163">
        <f t="shared" si="76"/>
        <v>100</v>
      </c>
    </row>
    <row r="1185" spans="1:9" x14ac:dyDescent="0.2">
      <c r="A1185" s="171" t="s">
        <v>157</v>
      </c>
      <c r="B1185" s="160">
        <v>12324000000</v>
      </c>
      <c r="C1185" s="160">
        <v>12324000000</v>
      </c>
      <c r="D1185" s="160">
        <v>12324000000</v>
      </c>
      <c r="E1185" s="160">
        <v>12324000000</v>
      </c>
      <c r="F1185" s="166">
        <f t="shared" si="73"/>
        <v>0</v>
      </c>
      <c r="G1185" s="167">
        <f t="shared" si="74"/>
        <v>100</v>
      </c>
      <c r="H1185" s="167">
        <f t="shared" si="75"/>
        <v>100</v>
      </c>
      <c r="I1185" s="167">
        <f t="shared" si="76"/>
        <v>100</v>
      </c>
    </row>
    <row r="1186" spans="1:9" x14ac:dyDescent="0.2">
      <c r="A1186" s="170" t="s">
        <v>154</v>
      </c>
      <c r="B1186" s="161">
        <v>25466459859</v>
      </c>
      <c r="C1186" s="161">
        <v>24847111408.689999</v>
      </c>
      <c r="D1186" s="161">
        <v>24804761668.790001</v>
      </c>
      <c r="E1186" s="161">
        <v>24804761668.790001</v>
      </c>
      <c r="F1186" s="173">
        <f t="shared" si="73"/>
        <v>619348450.31000137</v>
      </c>
      <c r="G1186" s="163">
        <f t="shared" si="74"/>
        <v>97.567983717646086</v>
      </c>
      <c r="H1186" s="163">
        <f t="shared" si="75"/>
        <v>97.401687577018478</v>
      </c>
      <c r="I1186" s="163">
        <f t="shared" si="76"/>
        <v>97.401687577018478</v>
      </c>
    </row>
    <row r="1187" spans="1:9" x14ac:dyDescent="0.2">
      <c r="A1187" s="171" t="s">
        <v>127</v>
      </c>
      <c r="B1187" s="160">
        <v>24593938485</v>
      </c>
      <c r="C1187" s="160">
        <v>24226581107.349998</v>
      </c>
      <c r="D1187" s="160">
        <v>24184231367.450001</v>
      </c>
      <c r="E1187" s="160">
        <v>24184231367.450001</v>
      </c>
      <c r="F1187" s="166">
        <f t="shared" ref="F1187:F1248" si="77">+B1187-C1187</f>
        <v>367357377.65000153</v>
      </c>
      <c r="G1187" s="167">
        <f t="shared" si="74"/>
        <v>98.506309276677854</v>
      </c>
      <c r="H1187" s="167">
        <f t="shared" si="75"/>
        <v>98.334113432869316</v>
      </c>
      <c r="I1187" s="167">
        <f t="shared" si="76"/>
        <v>98.334113432869316</v>
      </c>
    </row>
    <row r="1188" spans="1:9" x14ac:dyDescent="0.2">
      <c r="A1188" s="171" t="s">
        <v>128</v>
      </c>
      <c r="B1188" s="160">
        <v>872521374</v>
      </c>
      <c r="C1188" s="160">
        <v>620530301.34000003</v>
      </c>
      <c r="D1188" s="160">
        <v>620530301.34000003</v>
      </c>
      <c r="E1188" s="160">
        <v>620530301.34000003</v>
      </c>
      <c r="F1188" s="166">
        <f t="shared" si="77"/>
        <v>251991072.65999997</v>
      </c>
      <c r="G1188" s="167">
        <f t="shared" si="74"/>
        <v>71.119209205756377</v>
      </c>
      <c r="H1188" s="167">
        <f t="shared" si="75"/>
        <v>71.119209205756377</v>
      </c>
      <c r="I1188" s="167">
        <f t="shared" si="76"/>
        <v>71.119209205756377</v>
      </c>
    </row>
    <row r="1189" spans="1:9" x14ac:dyDescent="0.2">
      <c r="A1189" s="171" t="s">
        <v>312</v>
      </c>
      <c r="B1189" s="160">
        <v>0</v>
      </c>
      <c r="C1189" s="160">
        <v>0</v>
      </c>
      <c r="D1189" s="160">
        <v>0</v>
      </c>
      <c r="E1189" s="160">
        <v>0</v>
      </c>
      <c r="F1189" s="166">
        <f t="shared" si="77"/>
        <v>0</v>
      </c>
      <c r="G1189" s="167">
        <f t="shared" si="74"/>
        <v>0</v>
      </c>
      <c r="H1189" s="167">
        <f t="shared" si="75"/>
        <v>0</v>
      </c>
      <c r="I1189" s="167">
        <f t="shared" si="76"/>
        <v>0</v>
      </c>
    </row>
    <row r="1190" spans="1:9" x14ac:dyDescent="0.2">
      <c r="A1190" s="172" t="s">
        <v>153</v>
      </c>
      <c r="B1190" s="161">
        <v>662313700060</v>
      </c>
      <c r="C1190" s="161">
        <v>662068356758.88</v>
      </c>
      <c r="D1190" s="161">
        <v>248655702072.85001</v>
      </c>
      <c r="E1190" s="161">
        <v>248655702072.85001</v>
      </c>
      <c r="F1190" s="173">
        <f t="shared" si="77"/>
        <v>245343301.11999512</v>
      </c>
      <c r="G1190" s="163">
        <f t="shared" si="74"/>
        <v>99.962956632016258</v>
      </c>
      <c r="H1190" s="163">
        <f t="shared" si="75"/>
        <v>37.543493672307235</v>
      </c>
      <c r="I1190" s="163">
        <f t="shared" si="76"/>
        <v>37.543493672307235</v>
      </c>
    </row>
    <row r="1191" spans="1:9" x14ac:dyDescent="0.2">
      <c r="A1191" s="170" t="s">
        <v>34</v>
      </c>
      <c r="B1191" s="161">
        <v>662313700060</v>
      </c>
      <c r="C1191" s="161">
        <v>662068356758.88</v>
      </c>
      <c r="D1191" s="161">
        <v>248655702072.85001</v>
      </c>
      <c r="E1191" s="161">
        <v>248655702072.85001</v>
      </c>
      <c r="F1191" s="173">
        <f t="shared" si="77"/>
        <v>245343301.11999512</v>
      </c>
      <c r="G1191" s="163">
        <f t="shared" si="74"/>
        <v>99.962956632016258</v>
      </c>
      <c r="H1191" s="163">
        <f t="shared" si="75"/>
        <v>37.543493672307235</v>
      </c>
      <c r="I1191" s="163">
        <f t="shared" si="76"/>
        <v>37.543493672307235</v>
      </c>
    </row>
    <row r="1192" spans="1:9" x14ac:dyDescent="0.2">
      <c r="A1192" s="171" t="s">
        <v>846</v>
      </c>
      <c r="B1192" s="160">
        <v>2140000000</v>
      </c>
      <c r="C1192" s="160">
        <v>2139497842.25</v>
      </c>
      <c r="D1192" s="160">
        <v>517190318.47000003</v>
      </c>
      <c r="E1192" s="160">
        <v>517190318.47000003</v>
      </c>
      <c r="F1192" s="166">
        <f t="shared" si="77"/>
        <v>502157.75</v>
      </c>
      <c r="G1192" s="167">
        <f t="shared" si="74"/>
        <v>99.976534684579448</v>
      </c>
      <c r="H1192" s="167">
        <f t="shared" si="75"/>
        <v>24.167771891121497</v>
      </c>
      <c r="I1192" s="167">
        <f t="shared" si="76"/>
        <v>24.167771891121497</v>
      </c>
    </row>
    <row r="1193" spans="1:9" x14ac:dyDescent="0.2">
      <c r="A1193" s="171" t="s">
        <v>847</v>
      </c>
      <c r="B1193" s="160">
        <v>15897000000</v>
      </c>
      <c r="C1193" s="160">
        <v>15849275604.190001</v>
      </c>
      <c r="D1193" s="160">
        <v>2567322932.0799999</v>
      </c>
      <c r="E1193" s="160">
        <v>2567322932.0799999</v>
      </c>
      <c r="F1193" s="166">
        <f t="shared" si="77"/>
        <v>47724395.809999466</v>
      </c>
      <c r="G1193" s="167">
        <f t="shared" si="74"/>
        <v>99.699789923822109</v>
      </c>
      <c r="H1193" s="167">
        <f t="shared" si="75"/>
        <v>16.149732226709443</v>
      </c>
      <c r="I1193" s="167">
        <f t="shared" si="76"/>
        <v>16.149732226709443</v>
      </c>
    </row>
    <row r="1194" spans="1:9" x14ac:dyDescent="0.2">
      <c r="A1194" s="171" t="s">
        <v>848</v>
      </c>
      <c r="B1194" s="160">
        <v>24589530000</v>
      </c>
      <c r="C1194" s="160">
        <v>24583119750.419998</v>
      </c>
      <c r="D1194" s="160">
        <v>9499708879.289999</v>
      </c>
      <c r="E1194" s="160">
        <v>9499708879.289999</v>
      </c>
      <c r="F1194" s="166">
        <f t="shared" si="77"/>
        <v>6410249.5800018311</v>
      </c>
      <c r="G1194" s="167">
        <f t="shared" si="74"/>
        <v>99.973930979648657</v>
      </c>
      <c r="H1194" s="167">
        <f t="shared" si="75"/>
        <v>38.633145404934531</v>
      </c>
      <c r="I1194" s="167">
        <f t="shared" si="76"/>
        <v>38.633145404934531</v>
      </c>
    </row>
    <row r="1195" spans="1:9" x14ac:dyDescent="0.2">
      <c r="A1195" s="171" t="s">
        <v>850</v>
      </c>
      <c r="B1195" s="160">
        <v>26973008777</v>
      </c>
      <c r="C1195" s="160">
        <v>26922159228.619999</v>
      </c>
      <c r="D1195" s="160">
        <v>12067626560.17</v>
      </c>
      <c r="E1195" s="160">
        <v>12067626560.17</v>
      </c>
      <c r="F1195" s="166">
        <f t="shared" si="77"/>
        <v>50849548.380001068</v>
      </c>
      <c r="G1195" s="167">
        <f t="shared" si="74"/>
        <v>99.811479880496833</v>
      </c>
      <c r="H1195" s="167">
        <f t="shared" si="75"/>
        <v>44.739638280398722</v>
      </c>
      <c r="I1195" s="167">
        <f t="shared" si="76"/>
        <v>44.739638280398722</v>
      </c>
    </row>
    <row r="1196" spans="1:9" x14ac:dyDescent="0.2">
      <c r="A1196" s="171" t="s">
        <v>851</v>
      </c>
      <c r="B1196" s="160">
        <v>6743000000</v>
      </c>
      <c r="C1196" s="160">
        <v>6741705932</v>
      </c>
      <c r="D1196" s="160">
        <v>2100819990</v>
      </c>
      <c r="E1196" s="160">
        <v>2100819990</v>
      </c>
      <c r="F1196" s="166">
        <f t="shared" si="77"/>
        <v>1294068</v>
      </c>
      <c r="G1196" s="167">
        <f t="shared" si="74"/>
        <v>99.980808720154229</v>
      </c>
      <c r="H1196" s="167">
        <f t="shared" si="75"/>
        <v>31.155568589648524</v>
      </c>
      <c r="I1196" s="167">
        <f t="shared" si="76"/>
        <v>31.155568589648524</v>
      </c>
    </row>
    <row r="1197" spans="1:9" x14ac:dyDescent="0.2">
      <c r="A1197" s="171" t="s">
        <v>852</v>
      </c>
      <c r="B1197" s="160">
        <v>4400000000</v>
      </c>
      <c r="C1197" s="160">
        <v>4399996147.1300001</v>
      </c>
      <c r="D1197" s="160">
        <v>2517899497.1799998</v>
      </c>
      <c r="E1197" s="160">
        <v>2517899497.1799998</v>
      </c>
      <c r="F1197" s="166">
        <f t="shared" si="77"/>
        <v>3852.8699998855591</v>
      </c>
      <c r="G1197" s="167">
        <f t="shared" si="74"/>
        <v>99.999912434772725</v>
      </c>
      <c r="H1197" s="167">
        <f t="shared" si="75"/>
        <v>57.224988572272729</v>
      </c>
      <c r="I1197" s="167">
        <f t="shared" si="76"/>
        <v>57.224988572272729</v>
      </c>
    </row>
    <row r="1198" spans="1:9" x14ac:dyDescent="0.2">
      <c r="A1198" s="171" t="s">
        <v>857</v>
      </c>
      <c r="B1198" s="160">
        <v>492818777283</v>
      </c>
      <c r="C1198" s="160">
        <v>492788919057.75</v>
      </c>
      <c r="D1198" s="160">
        <v>163150049834.66</v>
      </c>
      <c r="E1198" s="160">
        <v>163150049834.66</v>
      </c>
      <c r="F1198" s="166">
        <f t="shared" si="77"/>
        <v>29858225.25</v>
      </c>
      <c r="G1198" s="167">
        <f t="shared" si="74"/>
        <v>99.993941337743948</v>
      </c>
      <c r="H1198" s="167">
        <f t="shared" si="75"/>
        <v>33.105485698847772</v>
      </c>
      <c r="I1198" s="167">
        <f t="shared" si="76"/>
        <v>33.105485698847772</v>
      </c>
    </row>
    <row r="1199" spans="1:9" x14ac:dyDescent="0.2">
      <c r="A1199" s="171" t="s">
        <v>858</v>
      </c>
      <c r="B1199" s="160">
        <v>27187080000</v>
      </c>
      <c r="C1199" s="160">
        <v>27187039448</v>
      </c>
      <c r="D1199" s="160">
        <v>22794894263</v>
      </c>
      <c r="E1199" s="160">
        <v>22794894263</v>
      </c>
      <c r="F1199" s="166">
        <f t="shared" si="77"/>
        <v>40552</v>
      </c>
      <c r="G1199" s="167">
        <f t="shared" si="74"/>
        <v>99.999850840914135</v>
      </c>
      <c r="H1199" s="167">
        <f t="shared" si="75"/>
        <v>83.844584497489251</v>
      </c>
      <c r="I1199" s="167">
        <f t="shared" si="76"/>
        <v>83.844584497489251</v>
      </c>
    </row>
    <row r="1200" spans="1:9" x14ac:dyDescent="0.2">
      <c r="A1200" s="171" t="s">
        <v>859</v>
      </c>
      <c r="B1200" s="160">
        <v>16808750000</v>
      </c>
      <c r="C1200" s="160">
        <v>16807616265.780001</v>
      </c>
      <c r="D1200" s="160">
        <v>11323209148.389999</v>
      </c>
      <c r="E1200" s="160">
        <v>11323209148.389999</v>
      </c>
      <c r="F1200" s="166">
        <f t="shared" si="77"/>
        <v>1133734.2199993134</v>
      </c>
      <c r="G1200" s="167">
        <f t="shared" si="74"/>
        <v>99.993255094995163</v>
      </c>
      <c r="H1200" s="167">
        <f t="shared" si="75"/>
        <v>67.364968533591124</v>
      </c>
      <c r="I1200" s="167">
        <f t="shared" si="76"/>
        <v>67.364968533591124</v>
      </c>
    </row>
    <row r="1201" spans="1:9" x14ac:dyDescent="0.2">
      <c r="A1201" s="171" t="s">
        <v>860</v>
      </c>
      <c r="B1201" s="160">
        <v>4500000000</v>
      </c>
      <c r="C1201" s="160">
        <v>4499863178</v>
      </c>
      <c r="D1201" s="160">
        <v>4270363178</v>
      </c>
      <c r="E1201" s="160">
        <v>4270363178</v>
      </c>
      <c r="F1201" s="166">
        <f t="shared" si="77"/>
        <v>136822</v>
      </c>
      <c r="G1201" s="167">
        <f t="shared" si="74"/>
        <v>99.996959511111115</v>
      </c>
      <c r="H1201" s="167">
        <f t="shared" si="75"/>
        <v>94.896959511111106</v>
      </c>
      <c r="I1201" s="167">
        <f t="shared" si="76"/>
        <v>94.896959511111106</v>
      </c>
    </row>
    <row r="1202" spans="1:9" x14ac:dyDescent="0.2">
      <c r="A1202" s="171" t="s">
        <v>861</v>
      </c>
      <c r="B1202" s="160">
        <v>9500000000</v>
      </c>
      <c r="C1202" s="160">
        <v>9451972173</v>
      </c>
      <c r="D1202" s="160">
        <v>4663937889.54</v>
      </c>
      <c r="E1202" s="160">
        <v>4663937889.54</v>
      </c>
      <c r="F1202" s="166">
        <f t="shared" si="77"/>
        <v>48027827</v>
      </c>
      <c r="G1202" s="167">
        <f t="shared" si="74"/>
        <v>99.494443926315796</v>
      </c>
      <c r="H1202" s="167">
        <f t="shared" si="75"/>
        <v>49.094083047789475</v>
      </c>
      <c r="I1202" s="167">
        <f t="shared" si="76"/>
        <v>49.094083047789475</v>
      </c>
    </row>
    <row r="1203" spans="1:9" x14ac:dyDescent="0.2">
      <c r="A1203" s="171" t="s">
        <v>862</v>
      </c>
      <c r="B1203" s="160">
        <v>30756554000</v>
      </c>
      <c r="C1203" s="160">
        <v>30697192131.740002</v>
      </c>
      <c r="D1203" s="160">
        <v>13182679582.07</v>
      </c>
      <c r="E1203" s="160">
        <v>13182679582.07</v>
      </c>
      <c r="F1203" s="166">
        <f t="shared" si="77"/>
        <v>59361868.259998322</v>
      </c>
      <c r="G1203" s="167">
        <f t="shared" si="74"/>
        <v>99.806994410817282</v>
      </c>
      <c r="H1203" s="167">
        <f t="shared" si="75"/>
        <v>42.861367310752691</v>
      </c>
      <c r="I1203" s="167">
        <f t="shared" si="76"/>
        <v>42.861367310752691</v>
      </c>
    </row>
    <row r="1204" spans="1:9" x14ac:dyDescent="0.2">
      <c r="A1204" s="172" t="s">
        <v>457</v>
      </c>
      <c r="B1204" s="161">
        <v>2830494661959</v>
      </c>
      <c r="C1204" s="161">
        <v>2768599266041.1802</v>
      </c>
      <c r="D1204" s="161">
        <v>1997574976081.6699</v>
      </c>
      <c r="E1204" s="161">
        <v>1994514108128.78</v>
      </c>
      <c r="F1204" s="173">
        <f t="shared" si="77"/>
        <v>61895395917.819824</v>
      </c>
      <c r="G1204" s="163">
        <f t="shared" si="74"/>
        <v>97.813265760586816</v>
      </c>
      <c r="H1204" s="163">
        <f t="shared" si="75"/>
        <v>70.573352528392959</v>
      </c>
      <c r="I1204" s="163">
        <f t="shared" si="76"/>
        <v>70.465213552049818</v>
      </c>
    </row>
    <row r="1205" spans="1:9" x14ac:dyDescent="0.2">
      <c r="A1205" s="174" t="s">
        <v>152</v>
      </c>
      <c r="B1205" s="161">
        <v>2036617413499</v>
      </c>
      <c r="C1205" s="161">
        <v>2018265793341.4697</v>
      </c>
      <c r="D1205" s="161">
        <v>1519602827366.9497</v>
      </c>
      <c r="E1205" s="161">
        <v>1516541959414.0598</v>
      </c>
      <c r="F1205" s="173">
        <f t="shared" si="77"/>
        <v>18351620157.530273</v>
      </c>
      <c r="G1205" s="163">
        <f t="shared" si="74"/>
        <v>99.098916662702919</v>
      </c>
      <c r="H1205" s="163">
        <f t="shared" si="75"/>
        <v>74.614054524664212</v>
      </c>
      <c r="I1205" s="163">
        <f t="shared" si="76"/>
        <v>74.463762774598536</v>
      </c>
    </row>
    <row r="1206" spans="1:9" x14ac:dyDescent="0.2">
      <c r="A1206" s="170" t="s">
        <v>95</v>
      </c>
      <c r="B1206" s="161">
        <v>908905432915</v>
      </c>
      <c r="C1206" s="161">
        <v>904839314920.70007</v>
      </c>
      <c r="D1206" s="161">
        <v>900172444354.16003</v>
      </c>
      <c r="E1206" s="161">
        <v>900172444354.16003</v>
      </c>
      <c r="F1206" s="173">
        <f t="shared" si="77"/>
        <v>4066117994.2999268</v>
      </c>
      <c r="G1206" s="163">
        <f t="shared" si="74"/>
        <v>99.552635747675183</v>
      </c>
      <c r="H1206" s="163">
        <f t="shared" si="75"/>
        <v>99.039175227192572</v>
      </c>
      <c r="I1206" s="163">
        <f t="shared" si="76"/>
        <v>99.039175227192572</v>
      </c>
    </row>
    <row r="1207" spans="1:9" x14ac:dyDescent="0.2">
      <c r="A1207" s="171" t="s">
        <v>119</v>
      </c>
      <c r="B1207" s="160">
        <v>537023000000</v>
      </c>
      <c r="C1207" s="160">
        <v>536712737218</v>
      </c>
      <c r="D1207" s="160">
        <v>536712737218</v>
      </c>
      <c r="E1207" s="160">
        <v>536712737218</v>
      </c>
      <c r="F1207" s="166">
        <f t="shared" si="77"/>
        <v>310262782</v>
      </c>
      <c r="G1207" s="167">
        <f t="shared" si="74"/>
        <v>99.942225420140289</v>
      </c>
      <c r="H1207" s="167">
        <f t="shared" si="75"/>
        <v>99.942225420140289</v>
      </c>
      <c r="I1207" s="167">
        <f t="shared" si="76"/>
        <v>99.942225420140289</v>
      </c>
    </row>
    <row r="1208" spans="1:9" x14ac:dyDescent="0.2">
      <c r="A1208" s="171" t="s">
        <v>120</v>
      </c>
      <c r="B1208" s="160">
        <v>132393363592</v>
      </c>
      <c r="C1208" s="160">
        <v>131565189624.67</v>
      </c>
      <c r="D1208" s="160">
        <v>128548572126.75</v>
      </c>
      <c r="E1208" s="160">
        <v>128548572126.75</v>
      </c>
      <c r="F1208" s="166">
        <f t="shared" si="77"/>
        <v>828173967.33000183</v>
      </c>
      <c r="G1208" s="167">
        <f t="shared" si="74"/>
        <v>99.374459606689797</v>
      </c>
      <c r="H1208" s="167">
        <f t="shared" si="75"/>
        <v>97.095933390514503</v>
      </c>
      <c r="I1208" s="167">
        <f t="shared" si="76"/>
        <v>97.095933390514503</v>
      </c>
    </row>
    <row r="1209" spans="1:9" x14ac:dyDescent="0.2">
      <c r="A1209" s="171" t="s">
        <v>121</v>
      </c>
      <c r="B1209" s="160">
        <v>234769636408</v>
      </c>
      <c r="C1209" s="160">
        <v>233945833972.03</v>
      </c>
      <c r="D1209" s="160">
        <v>232295580903.41</v>
      </c>
      <c r="E1209" s="160">
        <v>232295580903.41</v>
      </c>
      <c r="F1209" s="166">
        <f t="shared" si="77"/>
        <v>823802435.97000122</v>
      </c>
      <c r="G1209" s="167">
        <f t="shared" si="74"/>
        <v>99.649101796733902</v>
      </c>
      <c r="H1209" s="167">
        <f t="shared" si="75"/>
        <v>98.946177392254256</v>
      </c>
      <c r="I1209" s="167">
        <f t="shared" si="76"/>
        <v>98.946177392254256</v>
      </c>
    </row>
    <row r="1210" spans="1:9" x14ac:dyDescent="0.2">
      <c r="A1210" s="171" t="s">
        <v>138</v>
      </c>
      <c r="B1210" s="160">
        <v>0</v>
      </c>
      <c r="C1210" s="160">
        <v>0</v>
      </c>
      <c r="D1210" s="160">
        <v>0</v>
      </c>
      <c r="E1210" s="160">
        <v>0</v>
      </c>
      <c r="F1210" s="166">
        <f t="shared" si="77"/>
        <v>0</v>
      </c>
      <c r="G1210" s="167">
        <f t="shared" si="74"/>
        <v>0</v>
      </c>
      <c r="H1210" s="167">
        <f t="shared" si="75"/>
        <v>0</v>
      </c>
      <c r="I1210" s="167">
        <f t="shared" si="76"/>
        <v>0</v>
      </c>
    </row>
    <row r="1211" spans="1:9" x14ac:dyDescent="0.2">
      <c r="A1211" s="171" t="s">
        <v>130</v>
      </c>
      <c r="B1211" s="160">
        <v>3636949441</v>
      </c>
      <c r="C1211" s="160">
        <v>1954853532</v>
      </c>
      <c r="D1211" s="160">
        <v>1954853532</v>
      </c>
      <c r="E1211" s="160">
        <v>1954853532</v>
      </c>
      <c r="F1211" s="166">
        <f t="shared" si="77"/>
        <v>1682095909</v>
      </c>
      <c r="G1211" s="167">
        <f t="shared" si="74"/>
        <v>53.749813235305844</v>
      </c>
      <c r="H1211" s="167">
        <f t="shared" si="75"/>
        <v>53.749813235305844</v>
      </c>
      <c r="I1211" s="167">
        <f t="shared" si="76"/>
        <v>53.749813235305844</v>
      </c>
    </row>
    <row r="1212" spans="1:9" x14ac:dyDescent="0.2">
      <c r="A1212" s="171" t="s">
        <v>405</v>
      </c>
      <c r="B1212" s="160">
        <v>1082483474</v>
      </c>
      <c r="C1212" s="160">
        <v>660700574</v>
      </c>
      <c r="D1212" s="160">
        <v>660700574</v>
      </c>
      <c r="E1212" s="160">
        <v>660700574</v>
      </c>
      <c r="F1212" s="166">
        <f t="shared" si="77"/>
        <v>421782900</v>
      </c>
      <c r="G1212" s="167">
        <f t="shared" si="74"/>
        <v>61.035626858909438</v>
      </c>
      <c r="H1212" s="167">
        <f t="shared" si="75"/>
        <v>61.035626858909438</v>
      </c>
      <c r="I1212" s="167">
        <f t="shared" si="76"/>
        <v>61.035626858909438</v>
      </c>
    </row>
    <row r="1213" spans="1:9" x14ac:dyDescent="0.2">
      <c r="A1213" s="170" t="s">
        <v>401</v>
      </c>
      <c r="B1213" s="161">
        <v>1075025299609</v>
      </c>
      <c r="C1213" s="161">
        <v>1061045619625.47</v>
      </c>
      <c r="D1213" s="161">
        <v>574577367383.48999</v>
      </c>
      <c r="E1213" s="161">
        <v>571516499430.59998</v>
      </c>
      <c r="F1213" s="173">
        <f t="shared" si="77"/>
        <v>13979679983.530029</v>
      </c>
      <c r="G1213" s="163">
        <f t="shared" si="74"/>
        <v>98.699595257096306</v>
      </c>
      <c r="H1213" s="163">
        <f t="shared" si="75"/>
        <v>53.447799562714557</v>
      </c>
      <c r="I1213" s="163">
        <f t="shared" si="76"/>
        <v>53.163074360991089</v>
      </c>
    </row>
    <row r="1214" spans="1:9" x14ac:dyDescent="0.2">
      <c r="A1214" s="171" t="s">
        <v>567</v>
      </c>
      <c r="B1214" s="160">
        <v>1075025299609</v>
      </c>
      <c r="C1214" s="160">
        <v>1061045619625.47</v>
      </c>
      <c r="D1214" s="160">
        <v>574577367383.48999</v>
      </c>
      <c r="E1214" s="160">
        <v>571516499430.59998</v>
      </c>
      <c r="F1214" s="166">
        <f t="shared" si="77"/>
        <v>13979679983.530029</v>
      </c>
      <c r="G1214" s="167">
        <f t="shared" si="74"/>
        <v>98.699595257096306</v>
      </c>
      <c r="H1214" s="167">
        <f t="shared" si="75"/>
        <v>53.447799562714557</v>
      </c>
      <c r="I1214" s="167">
        <f t="shared" si="76"/>
        <v>53.163074360991089</v>
      </c>
    </row>
    <row r="1215" spans="1:9" x14ac:dyDescent="0.2">
      <c r="A1215" s="170" t="s">
        <v>96</v>
      </c>
      <c r="B1215" s="161">
        <v>21293023371</v>
      </c>
      <c r="C1215" s="161">
        <v>21145898171.130001</v>
      </c>
      <c r="D1215" s="161">
        <v>21145898171.130001</v>
      </c>
      <c r="E1215" s="161">
        <v>21145898171.130001</v>
      </c>
      <c r="F1215" s="173">
        <f t="shared" si="77"/>
        <v>147125199.86999893</v>
      </c>
      <c r="G1215" s="163">
        <f t="shared" si="74"/>
        <v>99.309045045851136</v>
      </c>
      <c r="H1215" s="163">
        <f t="shared" si="75"/>
        <v>99.309045045851136</v>
      </c>
      <c r="I1215" s="163">
        <f t="shared" si="76"/>
        <v>99.309045045851136</v>
      </c>
    </row>
    <row r="1216" spans="1:9" x14ac:dyDescent="0.2">
      <c r="A1216" s="171" t="s">
        <v>139</v>
      </c>
      <c r="B1216" s="160">
        <v>0</v>
      </c>
      <c r="C1216" s="160">
        <v>0</v>
      </c>
      <c r="D1216" s="160">
        <v>0</v>
      </c>
      <c r="E1216" s="160">
        <v>0</v>
      </c>
      <c r="F1216" s="166">
        <f t="shared" si="77"/>
        <v>0</v>
      </c>
      <c r="G1216" s="167">
        <f t="shared" si="74"/>
        <v>0</v>
      </c>
      <c r="H1216" s="167">
        <f t="shared" si="75"/>
        <v>0</v>
      </c>
      <c r="I1216" s="167">
        <f t="shared" si="76"/>
        <v>0</v>
      </c>
    </row>
    <row r="1217" spans="1:9" ht="11.25" customHeight="1" x14ac:dyDescent="0.2">
      <c r="A1217" s="171" t="s">
        <v>124</v>
      </c>
      <c r="B1217" s="160">
        <v>415916267</v>
      </c>
      <c r="C1217" s="160">
        <v>275652945.13</v>
      </c>
      <c r="D1217" s="160">
        <v>275652945.13</v>
      </c>
      <c r="E1217" s="160">
        <v>275652945.13</v>
      </c>
      <c r="F1217" s="166">
        <f t="shared" si="77"/>
        <v>140263321.87</v>
      </c>
      <c r="G1217" s="167">
        <f t="shared" si="74"/>
        <v>66.276067324387682</v>
      </c>
      <c r="H1217" s="167">
        <f t="shared" si="75"/>
        <v>66.276067324387682</v>
      </c>
      <c r="I1217" s="167">
        <f t="shared" si="76"/>
        <v>66.276067324387682</v>
      </c>
    </row>
    <row r="1218" spans="1:9" x14ac:dyDescent="0.2">
      <c r="A1218" s="171" t="s">
        <v>309</v>
      </c>
      <c r="B1218" s="160">
        <v>20122369144</v>
      </c>
      <c r="C1218" s="160">
        <v>20115507266</v>
      </c>
      <c r="D1218" s="160">
        <v>20115507266</v>
      </c>
      <c r="E1218" s="160">
        <v>20115507266</v>
      </c>
      <c r="F1218" s="166">
        <f t="shared" si="77"/>
        <v>6861878</v>
      </c>
      <c r="G1218" s="167">
        <f t="shared" si="74"/>
        <v>99.965899253955158</v>
      </c>
      <c r="H1218" s="167">
        <f t="shared" si="75"/>
        <v>99.965899253955158</v>
      </c>
      <c r="I1218" s="167">
        <f t="shared" si="76"/>
        <v>99.965899253955158</v>
      </c>
    </row>
    <row r="1219" spans="1:9" ht="11.25" customHeight="1" x14ac:dyDescent="0.2">
      <c r="A1219" s="171" t="s">
        <v>259</v>
      </c>
      <c r="B1219" s="160">
        <v>754737960</v>
      </c>
      <c r="C1219" s="160">
        <v>754737960</v>
      </c>
      <c r="D1219" s="160">
        <v>754737960</v>
      </c>
      <c r="E1219" s="160">
        <v>754737960</v>
      </c>
      <c r="F1219" s="166">
        <f t="shared" si="77"/>
        <v>0</v>
      </c>
      <c r="G1219" s="167">
        <f t="shared" si="74"/>
        <v>100</v>
      </c>
      <c r="H1219" s="167">
        <f t="shared" si="75"/>
        <v>100</v>
      </c>
      <c r="I1219" s="167">
        <f t="shared" si="76"/>
        <v>100</v>
      </c>
    </row>
    <row r="1220" spans="1:9" x14ac:dyDescent="0.2">
      <c r="A1220" s="172" t="s">
        <v>99</v>
      </c>
      <c r="B1220" s="161">
        <v>24425976629</v>
      </c>
      <c r="C1220" s="161">
        <v>24425976629</v>
      </c>
      <c r="D1220" s="161">
        <v>16984758440</v>
      </c>
      <c r="E1220" s="161">
        <v>16984758440</v>
      </c>
      <c r="F1220" s="173">
        <f t="shared" si="77"/>
        <v>0</v>
      </c>
      <c r="G1220" s="163">
        <f t="shared" si="74"/>
        <v>100</v>
      </c>
      <c r="H1220" s="163">
        <f t="shared" si="75"/>
        <v>69.535636989984937</v>
      </c>
      <c r="I1220" s="163">
        <f t="shared" si="76"/>
        <v>69.535636989984937</v>
      </c>
    </row>
    <row r="1221" spans="1:9" x14ac:dyDescent="0.2">
      <c r="A1221" s="171" t="s">
        <v>157</v>
      </c>
      <c r="B1221" s="160">
        <v>24425976629</v>
      </c>
      <c r="C1221" s="160">
        <v>24425976629</v>
      </c>
      <c r="D1221" s="160">
        <v>16984758440</v>
      </c>
      <c r="E1221" s="160">
        <v>16984758440</v>
      </c>
      <c r="F1221" s="166">
        <f t="shared" si="77"/>
        <v>0</v>
      </c>
      <c r="G1221" s="167">
        <f t="shared" si="74"/>
        <v>100</v>
      </c>
      <c r="H1221" s="167">
        <f t="shared" si="75"/>
        <v>69.535636989984937</v>
      </c>
      <c r="I1221" s="167">
        <f t="shared" si="76"/>
        <v>69.535636989984937</v>
      </c>
    </row>
    <row r="1222" spans="1:9" x14ac:dyDescent="0.2">
      <c r="A1222" s="170" t="s">
        <v>154</v>
      </c>
      <c r="B1222" s="161">
        <v>6967680975</v>
      </c>
      <c r="C1222" s="161">
        <v>6808983995.1700001</v>
      </c>
      <c r="D1222" s="161">
        <v>6722359018.1700001</v>
      </c>
      <c r="E1222" s="161">
        <v>6722359018.1700001</v>
      </c>
      <c r="F1222" s="173">
        <f t="shared" si="77"/>
        <v>158696979.82999992</v>
      </c>
      <c r="G1222" s="163">
        <f t="shared" ref="G1222:G1285" si="78">IFERROR(IF(C1222&gt;0,+C1222/B1222*100,0),0)</f>
        <v>97.722384529380662</v>
      </c>
      <c r="H1222" s="163">
        <f t="shared" ref="H1222:H1285" si="79">IFERROR(IF(D1222&gt;0,+D1222/B1222*100,0),0)</f>
        <v>96.47914481575414</v>
      </c>
      <c r="I1222" s="163">
        <f t="shared" ref="I1222:I1285" si="80">IFERROR(IF(E1222&gt;0,+E1222/B1222*100,0),0)</f>
        <v>96.47914481575414</v>
      </c>
    </row>
    <row r="1223" spans="1:9" x14ac:dyDescent="0.2">
      <c r="A1223" s="171" t="s">
        <v>127</v>
      </c>
      <c r="B1223" s="160">
        <v>5976680975</v>
      </c>
      <c r="C1223" s="160">
        <v>5827127832.0299997</v>
      </c>
      <c r="D1223" s="160">
        <v>5822759832.0299997</v>
      </c>
      <c r="E1223" s="160">
        <v>5822759832.0299997</v>
      </c>
      <c r="F1223" s="166">
        <f t="shared" si="77"/>
        <v>149553142.97000027</v>
      </c>
      <c r="G1223" s="167">
        <f t="shared" si="78"/>
        <v>97.497722505257187</v>
      </c>
      <c r="H1223" s="167">
        <f t="shared" si="79"/>
        <v>97.424638463825659</v>
      </c>
      <c r="I1223" s="167">
        <f t="shared" si="80"/>
        <v>97.424638463825659</v>
      </c>
    </row>
    <row r="1224" spans="1:9" x14ac:dyDescent="0.2">
      <c r="A1224" s="171" t="s">
        <v>128</v>
      </c>
      <c r="B1224" s="160">
        <v>991000000</v>
      </c>
      <c r="C1224" s="160">
        <v>981856163.13999999</v>
      </c>
      <c r="D1224" s="160">
        <v>899599186.13999999</v>
      </c>
      <c r="E1224" s="160">
        <v>899599186.13999999</v>
      </c>
      <c r="F1224" s="166">
        <f t="shared" si="77"/>
        <v>9143836.8600000143</v>
      </c>
      <c r="G1224" s="167">
        <f t="shared" si="78"/>
        <v>99.077312123107973</v>
      </c>
      <c r="H1224" s="167">
        <f t="shared" si="79"/>
        <v>90.776910811301718</v>
      </c>
      <c r="I1224" s="167">
        <f t="shared" si="80"/>
        <v>90.776910811301718</v>
      </c>
    </row>
    <row r="1225" spans="1:9" x14ac:dyDescent="0.2">
      <c r="A1225" s="172" t="s">
        <v>153</v>
      </c>
      <c r="B1225" s="161">
        <v>793877248460</v>
      </c>
      <c r="C1225" s="161">
        <v>750333472699.71008</v>
      </c>
      <c r="D1225" s="161">
        <v>477972148714.71997</v>
      </c>
      <c r="E1225" s="161">
        <v>477972148714.71997</v>
      </c>
      <c r="F1225" s="173">
        <f t="shared" si="77"/>
        <v>43543775760.289917</v>
      </c>
      <c r="G1225" s="163">
        <f t="shared" si="78"/>
        <v>94.51504929197074</v>
      </c>
      <c r="H1225" s="163">
        <f t="shared" si="79"/>
        <v>60.207311601625136</v>
      </c>
      <c r="I1225" s="163">
        <f t="shared" si="80"/>
        <v>60.207311601625136</v>
      </c>
    </row>
    <row r="1226" spans="1:9" x14ac:dyDescent="0.2">
      <c r="A1226" s="170" t="s">
        <v>34</v>
      </c>
      <c r="B1226" s="161">
        <v>793877248460</v>
      </c>
      <c r="C1226" s="161">
        <v>750333472699.71008</v>
      </c>
      <c r="D1226" s="161">
        <v>477972148714.71997</v>
      </c>
      <c r="E1226" s="161">
        <v>477972148714.71997</v>
      </c>
      <c r="F1226" s="173">
        <f t="shared" si="77"/>
        <v>43543775760.289917</v>
      </c>
      <c r="G1226" s="163">
        <f t="shared" si="78"/>
        <v>94.51504929197074</v>
      </c>
      <c r="H1226" s="163">
        <f t="shared" si="79"/>
        <v>60.207311601625136</v>
      </c>
      <c r="I1226" s="163">
        <f t="shared" si="80"/>
        <v>60.207311601625136</v>
      </c>
    </row>
    <row r="1227" spans="1:9" x14ac:dyDescent="0.2">
      <c r="A1227" s="171" t="s">
        <v>843</v>
      </c>
      <c r="B1227" s="160">
        <v>132000000000</v>
      </c>
      <c r="C1227" s="160">
        <v>112343738814.87</v>
      </c>
      <c r="D1227" s="160">
        <v>55512318914.870003</v>
      </c>
      <c r="E1227" s="160">
        <v>55512318914.870003</v>
      </c>
      <c r="F1227" s="166">
        <f t="shared" si="77"/>
        <v>19656261185.130005</v>
      </c>
      <c r="G1227" s="167">
        <f t="shared" si="78"/>
        <v>85.10889304156818</v>
      </c>
      <c r="H1227" s="167">
        <f t="shared" si="79"/>
        <v>42.054787056719704</v>
      </c>
      <c r="I1227" s="167">
        <f t="shared" si="80"/>
        <v>42.054787056719704</v>
      </c>
    </row>
    <row r="1228" spans="1:9" x14ac:dyDescent="0.2">
      <c r="A1228" s="171" t="s">
        <v>845</v>
      </c>
      <c r="B1228" s="160">
        <v>118499993500</v>
      </c>
      <c r="C1228" s="160">
        <v>118499993499.38</v>
      </c>
      <c r="D1228" s="160">
        <v>48150269323.040001</v>
      </c>
      <c r="E1228" s="160">
        <v>48150269323.040001</v>
      </c>
      <c r="F1228" s="166">
        <f t="shared" si="77"/>
        <v>0.6199951171875</v>
      </c>
      <c r="G1228" s="167">
        <f t="shared" si="78"/>
        <v>99.999999999476799</v>
      </c>
      <c r="H1228" s="167">
        <f t="shared" si="79"/>
        <v>40.633140898054144</v>
      </c>
      <c r="I1228" s="167">
        <f t="shared" si="80"/>
        <v>40.633140898054144</v>
      </c>
    </row>
    <row r="1229" spans="1:9" x14ac:dyDescent="0.2">
      <c r="A1229" s="171" t="s">
        <v>846</v>
      </c>
      <c r="B1229" s="160">
        <v>16284972690</v>
      </c>
      <c r="C1229" s="160">
        <v>16284972690</v>
      </c>
      <c r="D1229" s="160">
        <v>8543308537</v>
      </c>
      <c r="E1229" s="160">
        <v>8543308537</v>
      </c>
      <c r="F1229" s="166">
        <f t="shared" si="77"/>
        <v>0</v>
      </c>
      <c r="G1229" s="167">
        <f t="shared" si="78"/>
        <v>100</v>
      </c>
      <c r="H1229" s="167">
        <f t="shared" si="79"/>
        <v>52.461300977471893</v>
      </c>
      <c r="I1229" s="167">
        <f t="shared" si="80"/>
        <v>52.461300977471893</v>
      </c>
    </row>
    <row r="1230" spans="1:9" ht="11.25" customHeight="1" x14ac:dyDescent="0.2">
      <c r="A1230" s="171" t="s">
        <v>847</v>
      </c>
      <c r="B1230" s="160">
        <v>1496000000</v>
      </c>
      <c r="C1230" s="160">
        <v>1495947400</v>
      </c>
      <c r="D1230" s="160">
        <v>659736000</v>
      </c>
      <c r="E1230" s="160">
        <v>659736000</v>
      </c>
      <c r="F1230" s="166">
        <f t="shared" si="77"/>
        <v>52600</v>
      </c>
      <c r="G1230" s="167">
        <f t="shared" si="78"/>
        <v>99.996483957219255</v>
      </c>
      <c r="H1230" s="167">
        <f t="shared" si="79"/>
        <v>44.1</v>
      </c>
      <c r="I1230" s="167">
        <f t="shared" si="80"/>
        <v>44.1</v>
      </c>
    </row>
    <row r="1231" spans="1:9" x14ac:dyDescent="0.2">
      <c r="A1231" s="171" t="s">
        <v>848</v>
      </c>
      <c r="B1231" s="160">
        <v>2500000000</v>
      </c>
      <c r="C1231" s="160">
        <v>1499307983.5</v>
      </c>
      <c r="D1231" s="160">
        <v>1266000278.9400001</v>
      </c>
      <c r="E1231" s="160">
        <v>1266000278.9400001</v>
      </c>
      <c r="F1231" s="166">
        <f t="shared" si="77"/>
        <v>1000692016.5</v>
      </c>
      <c r="G1231" s="167">
        <f t="shared" si="78"/>
        <v>59.972319339999999</v>
      </c>
      <c r="H1231" s="167">
        <f t="shared" si="79"/>
        <v>50.640011157600007</v>
      </c>
      <c r="I1231" s="167">
        <f t="shared" si="80"/>
        <v>50.640011157600007</v>
      </c>
    </row>
    <row r="1232" spans="1:9" x14ac:dyDescent="0.2">
      <c r="A1232" s="171" t="s">
        <v>850</v>
      </c>
      <c r="B1232" s="160">
        <v>58912784420</v>
      </c>
      <c r="C1232" s="160">
        <v>45051365319.190002</v>
      </c>
      <c r="D1232" s="160">
        <v>21164924514.290001</v>
      </c>
      <c r="E1232" s="160">
        <v>21164924514.290001</v>
      </c>
      <c r="F1232" s="166">
        <f t="shared" si="77"/>
        <v>13861419100.809998</v>
      </c>
      <c r="G1232" s="167">
        <f t="shared" si="78"/>
        <v>76.471288469427265</v>
      </c>
      <c r="H1232" s="167">
        <f t="shared" si="79"/>
        <v>35.925860104321991</v>
      </c>
      <c r="I1232" s="167">
        <f t="shared" si="80"/>
        <v>35.925860104321991</v>
      </c>
    </row>
    <row r="1233" spans="1:9" x14ac:dyDescent="0.2">
      <c r="A1233" s="171" t="s">
        <v>852</v>
      </c>
      <c r="B1233" s="160">
        <v>5500000000</v>
      </c>
      <c r="C1233" s="160">
        <v>5497510348</v>
      </c>
      <c r="D1233" s="160">
        <v>749998451</v>
      </c>
      <c r="E1233" s="160">
        <v>749998451</v>
      </c>
      <c r="F1233" s="166">
        <f t="shared" si="77"/>
        <v>2489652</v>
      </c>
      <c r="G1233" s="167">
        <f t="shared" si="78"/>
        <v>99.954733599999997</v>
      </c>
      <c r="H1233" s="167">
        <f t="shared" si="79"/>
        <v>13.636335472727273</v>
      </c>
      <c r="I1233" s="167">
        <f t="shared" si="80"/>
        <v>13.636335472727273</v>
      </c>
    </row>
    <row r="1234" spans="1:9" x14ac:dyDescent="0.2">
      <c r="A1234" s="171" t="s">
        <v>855</v>
      </c>
      <c r="B1234" s="160">
        <v>5000000000</v>
      </c>
      <c r="C1234" s="160">
        <v>4985331623.6000004</v>
      </c>
      <c r="D1234" s="160">
        <v>0</v>
      </c>
      <c r="E1234" s="160">
        <v>0</v>
      </c>
      <c r="F1234" s="166">
        <f t="shared" si="77"/>
        <v>14668376.399999619</v>
      </c>
      <c r="G1234" s="167">
        <f t="shared" si="78"/>
        <v>99.70663247200001</v>
      </c>
      <c r="H1234" s="167">
        <f t="shared" si="79"/>
        <v>0</v>
      </c>
      <c r="I1234" s="167">
        <f t="shared" si="80"/>
        <v>0</v>
      </c>
    </row>
    <row r="1235" spans="1:9" x14ac:dyDescent="0.2">
      <c r="A1235" s="171" t="s">
        <v>856</v>
      </c>
      <c r="B1235" s="160">
        <v>5960848654</v>
      </c>
      <c r="C1235" s="160">
        <v>5960848653.6400003</v>
      </c>
      <c r="D1235" s="160">
        <v>5560848653.6400003</v>
      </c>
      <c r="E1235" s="160">
        <v>5560848653.6400003</v>
      </c>
      <c r="F1235" s="166">
        <f t="shared" si="77"/>
        <v>0.35999965667724609</v>
      </c>
      <c r="G1235" s="167">
        <f t="shared" si="78"/>
        <v>99.9999999939606</v>
      </c>
      <c r="H1235" s="167">
        <f t="shared" si="79"/>
        <v>93.289546110324721</v>
      </c>
      <c r="I1235" s="167">
        <f t="shared" si="80"/>
        <v>93.289546110324721</v>
      </c>
    </row>
    <row r="1236" spans="1:9" x14ac:dyDescent="0.2">
      <c r="A1236" s="171" t="s">
        <v>858</v>
      </c>
      <c r="B1236" s="160">
        <v>387339615900</v>
      </c>
      <c r="C1236" s="160">
        <v>387339615900</v>
      </c>
      <c r="D1236" s="160">
        <v>307229452714.31</v>
      </c>
      <c r="E1236" s="160">
        <v>307229452714.31</v>
      </c>
      <c r="F1236" s="166">
        <f t="shared" si="77"/>
        <v>0</v>
      </c>
      <c r="G1236" s="167">
        <f t="shared" si="78"/>
        <v>100</v>
      </c>
      <c r="H1236" s="167">
        <f t="shared" si="79"/>
        <v>79.317849273033787</v>
      </c>
      <c r="I1236" s="167">
        <f t="shared" si="80"/>
        <v>79.317849273033787</v>
      </c>
    </row>
    <row r="1237" spans="1:9" x14ac:dyDescent="0.2">
      <c r="A1237" s="171" t="s">
        <v>862</v>
      </c>
      <c r="B1237" s="160">
        <v>4000000000</v>
      </c>
      <c r="C1237" s="160">
        <v>3999960000</v>
      </c>
      <c r="D1237" s="160">
        <v>999960000</v>
      </c>
      <c r="E1237" s="160">
        <v>999960000</v>
      </c>
      <c r="F1237" s="166">
        <f t="shared" si="77"/>
        <v>40000</v>
      </c>
      <c r="G1237" s="167">
        <f t="shared" si="78"/>
        <v>99.999000000000009</v>
      </c>
      <c r="H1237" s="167">
        <f t="shared" si="79"/>
        <v>24.998999999999999</v>
      </c>
      <c r="I1237" s="167">
        <f t="shared" si="80"/>
        <v>24.998999999999999</v>
      </c>
    </row>
    <row r="1238" spans="1:9" x14ac:dyDescent="0.2">
      <c r="A1238" s="171" t="s">
        <v>863</v>
      </c>
      <c r="B1238" s="160">
        <v>12870132296</v>
      </c>
      <c r="C1238" s="160">
        <v>4720890682.5600004</v>
      </c>
      <c r="D1238" s="160">
        <v>3407998768.9099998</v>
      </c>
      <c r="E1238" s="160">
        <v>3407998768.9099998</v>
      </c>
      <c r="F1238" s="166">
        <f t="shared" si="77"/>
        <v>8149241613.4399996</v>
      </c>
      <c r="G1238" s="167">
        <f t="shared" si="78"/>
        <v>36.680980226032638</v>
      </c>
      <c r="H1238" s="167">
        <f t="shared" si="79"/>
        <v>26.479904716824056</v>
      </c>
      <c r="I1238" s="167">
        <f t="shared" si="80"/>
        <v>26.479904716824056</v>
      </c>
    </row>
    <row r="1239" spans="1:9" x14ac:dyDescent="0.2">
      <c r="A1239" s="171" t="s">
        <v>864</v>
      </c>
      <c r="B1239" s="160">
        <v>2000000000</v>
      </c>
      <c r="C1239" s="160">
        <v>1904968014.77</v>
      </c>
      <c r="D1239" s="160">
        <v>1000000000</v>
      </c>
      <c r="E1239" s="160">
        <v>1000000000</v>
      </c>
      <c r="F1239" s="166">
        <f t="shared" si="77"/>
        <v>95031985.230000019</v>
      </c>
      <c r="G1239" s="167">
        <f t="shared" si="78"/>
        <v>95.248400738499996</v>
      </c>
      <c r="H1239" s="167">
        <f t="shared" si="79"/>
        <v>50</v>
      </c>
      <c r="I1239" s="167">
        <f t="shared" si="80"/>
        <v>50</v>
      </c>
    </row>
    <row r="1240" spans="1:9" x14ac:dyDescent="0.2">
      <c r="A1240" s="171" t="s">
        <v>865</v>
      </c>
      <c r="B1240" s="160">
        <v>4500000000</v>
      </c>
      <c r="C1240" s="160">
        <v>3745654540.3099999</v>
      </c>
      <c r="D1240" s="160">
        <v>2047534041.26</v>
      </c>
      <c r="E1240" s="160">
        <v>2047534041.26</v>
      </c>
      <c r="F1240" s="166">
        <f t="shared" si="77"/>
        <v>754345459.69000006</v>
      </c>
      <c r="G1240" s="167">
        <f t="shared" si="78"/>
        <v>83.236767562444442</v>
      </c>
      <c r="H1240" s="167">
        <f t="shared" si="79"/>
        <v>45.500756472444444</v>
      </c>
      <c r="I1240" s="167">
        <f t="shared" si="80"/>
        <v>45.500756472444444</v>
      </c>
    </row>
    <row r="1241" spans="1:9" x14ac:dyDescent="0.2">
      <c r="A1241" s="171" t="s">
        <v>866</v>
      </c>
      <c r="B1241" s="160">
        <v>33000000000</v>
      </c>
      <c r="C1241" s="160">
        <v>32999999981.790001</v>
      </c>
      <c r="D1241" s="160">
        <v>17676431269.360001</v>
      </c>
      <c r="E1241" s="160">
        <v>17676431269.360001</v>
      </c>
      <c r="F1241" s="166">
        <f t="shared" si="77"/>
        <v>18.209999084472656</v>
      </c>
      <c r="G1241" s="167">
        <f t="shared" si="78"/>
        <v>99.999999944818185</v>
      </c>
      <c r="H1241" s="167">
        <f t="shared" si="79"/>
        <v>53.564943240484851</v>
      </c>
      <c r="I1241" s="167">
        <f t="shared" si="80"/>
        <v>53.564943240484851</v>
      </c>
    </row>
    <row r="1242" spans="1:9" x14ac:dyDescent="0.2">
      <c r="A1242" s="171" t="s">
        <v>867</v>
      </c>
      <c r="B1242" s="160">
        <v>3518901000</v>
      </c>
      <c r="C1242" s="160">
        <v>3518901000</v>
      </c>
      <c r="D1242" s="160">
        <v>3518901000</v>
      </c>
      <c r="E1242" s="160">
        <v>3518901000</v>
      </c>
      <c r="F1242" s="166">
        <f t="shared" si="77"/>
        <v>0</v>
      </c>
      <c r="G1242" s="167">
        <f t="shared" si="78"/>
        <v>100</v>
      </c>
      <c r="H1242" s="167">
        <f t="shared" si="79"/>
        <v>100</v>
      </c>
      <c r="I1242" s="167">
        <f t="shared" si="80"/>
        <v>100</v>
      </c>
    </row>
    <row r="1243" spans="1:9" x14ac:dyDescent="0.2">
      <c r="A1243" s="171" t="s">
        <v>868</v>
      </c>
      <c r="B1243" s="160">
        <v>494000000</v>
      </c>
      <c r="C1243" s="160">
        <v>484466248.10000002</v>
      </c>
      <c r="D1243" s="160">
        <v>484466248.10000002</v>
      </c>
      <c r="E1243" s="160">
        <v>484466248.10000002</v>
      </c>
      <c r="F1243" s="166">
        <f t="shared" si="77"/>
        <v>9533751.8999999762</v>
      </c>
      <c r="G1243" s="167">
        <f t="shared" si="78"/>
        <v>98.070090708502036</v>
      </c>
      <c r="H1243" s="167">
        <f t="shared" si="79"/>
        <v>98.070090708502036</v>
      </c>
      <c r="I1243" s="167">
        <f t="shared" si="80"/>
        <v>98.070090708502036</v>
      </c>
    </row>
    <row r="1244" spans="1:9" x14ac:dyDescent="0.2">
      <c r="A1244" s="172" t="s">
        <v>458</v>
      </c>
      <c r="B1244" s="161">
        <v>1886492199798</v>
      </c>
      <c r="C1244" s="161">
        <v>1884026906316.22</v>
      </c>
      <c r="D1244" s="161">
        <v>1769481454860.3298</v>
      </c>
      <c r="E1244" s="161">
        <v>1758199048901.7998</v>
      </c>
      <c r="F1244" s="173">
        <f t="shared" si="77"/>
        <v>2465293481.7800293</v>
      </c>
      <c r="G1244" s="163">
        <f t="shared" si="78"/>
        <v>99.86931864960566</v>
      </c>
      <c r="H1244" s="163">
        <f t="shared" si="79"/>
        <v>93.797443480010173</v>
      </c>
      <c r="I1244" s="163">
        <f t="shared" si="80"/>
        <v>93.19938079203628</v>
      </c>
    </row>
    <row r="1245" spans="1:9" x14ac:dyDescent="0.2">
      <c r="A1245" s="174" t="s">
        <v>152</v>
      </c>
      <c r="B1245" s="161">
        <v>1829510000000</v>
      </c>
      <c r="C1245" s="161">
        <v>1827189601485.97</v>
      </c>
      <c r="D1245" s="161">
        <v>1750029056954.78</v>
      </c>
      <c r="E1245" s="161">
        <v>1738746650996.25</v>
      </c>
      <c r="F1245" s="173">
        <f t="shared" si="77"/>
        <v>2320398514.0300293</v>
      </c>
      <c r="G1245" s="163">
        <f t="shared" si="78"/>
        <v>99.873168306594124</v>
      </c>
      <c r="H1245" s="163">
        <f t="shared" si="79"/>
        <v>95.65561581815787</v>
      </c>
      <c r="I1245" s="163">
        <f t="shared" si="80"/>
        <v>95.038925777735571</v>
      </c>
    </row>
    <row r="1246" spans="1:9" x14ac:dyDescent="0.2">
      <c r="A1246" s="170" t="s">
        <v>95</v>
      </c>
      <c r="B1246" s="161">
        <v>134249643781</v>
      </c>
      <c r="C1246" s="161">
        <v>132196928972</v>
      </c>
      <c r="D1246" s="161">
        <v>132196928972</v>
      </c>
      <c r="E1246" s="161">
        <v>132196928972</v>
      </c>
      <c r="F1246" s="173">
        <f t="shared" si="77"/>
        <v>2052714809</v>
      </c>
      <c r="G1246" s="163">
        <f t="shared" si="78"/>
        <v>98.470971876581984</v>
      </c>
      <c r="H1246" s="163">
        <f t="shared" si="79"/>
        <v>98.470971876581984</v>
      </c>
      <c r="I1246" s="163">
        <f t="shared" si="80"/>
        <v>98.470971876581984</v>
      </c>
    </row>
    <row r="1247" spans="1:9" x14ac:dyDescent="0.2">
      <c r="A1247" s="171" t="s">
        <v>119</v>
      </c>
      <c r="B1247" s="160">
        <v>99505683502</v>
      </c>
      <c r="C1247" s="160">
        <v>98371458365</v>
      </c>
      <c r="D1247" s="160">
        <v>98371458365</v>
      </c>
      <c r="E1247" s="160">
        <v>98371458365</v>
      </c>
      <c r="F1247" s="166">
        <f t="shared" si="77"/>
        <v>1134225137</v>
      </c>
      <c r="G1247" s="167">
        <f t="shared" si="78"/>
        <v>98.860140348689526</v>
      </c>
      <c r="H1247" s="167">
        <f t="shared" si="79"/>
        <v>98.860140348689526</v>
      </c>
      <c r="I1247" s="167">
        <f t="shared" si="80"/>
        <v>98.860140348689526</v>
      </c>
    </row>
    <row r="1248" spans="1:9" x14ac:dyDescent="0.2">
      <c r="A1248" s="171" t="s">
        <v>120</v>
      </c>
      <c r="B1248" s="160">
        <v>28061271161</v>
      </c>
      <c r="C1248" s="160">
        <v>27714453973</v>
      </c>
      <c r="D1248" s="160">
        <v>27714453973</v>
      </c>
      <c r="E1248" s="160">
        <v>27714453973</v>
      </c>
      <c r="F1248" s="166">
        <f t="shared" si="77"/>
        <v>346817188</v>
      </c>
      <c r="G1248" s="167">
        <f t="shared" si="78"/>
        <v>98.764071712895131</v>
      </c>
      <c r="H1248" s="167">
        <f t="shared" si="79"/>
        <v>98.764071712895131</v>
      </c>
      <c r="I1248" s="167">
        <f t="shared" si="80"/>
        <v>98.764071712895131</v>
      </c>
    </row>
    <row r="1249" spans="1:9" x14ac:dyDescent="0.2">
      <c r="A1249" s="171" t="s">
        <v>121</v>
      </c>
      <c r="B1249" s="160">
        <v>6682689118</v>
      </c>
      <c r="C1249" s="160">
        <v>6111016634</v>
      </c>
      <c r="D1249" s="160">
        <v>6111016634</v>
      </c>
      <c r="E1249" s="160">
        <v>6111016634</v>
      </c>
      <c r="F1249" s="166">
        <f t="shared" ref="F1249:F1310" si="81">+B1249-C1249</f>
        <v>571672484</v>
      </c>
      <c r="G1249" s="167">
        <f t="shared" si="78"/>
        <v>91.445472415285849</v>
      </c>
      <c r="H1249" s="167">
        <f t="shared" si="79"/>
        <v>91.445472415285849</v>
      </c>
      <c r="I1249" s="167">
        <f t="shared" si="80"/>
        <v>91.445472415285849</v>
      </c>
    </row>
    <row r="1250" spans="1:9" x14ac:dyDescent="0.2">
      <c r="A1250" s="171" t="s">
        <v>138</v>
      </c>
      <c r="B1250" s="160">
        <v>0</v>
      </c>
      <c r="C1250" s="160">
        <v>0</v>
      </c>
      <c r="D1250" s="160">
        <v>0</v>
      </c>
      <c r="E1250" s="160">
        <v>0</v>
      </c>
      <c r="F1250" s="166">
        <f t="shared" si="81"/>
        <v>0</v>
      </c>
      <c r="G1250" s="167">
        <f t="shared" si="78"/>
        <v>0</v>
      </c>
      <c r="H1250" s="167">
        <f t="shared" si="79"/>
        <v>0</v>
      </c>
      <c r="I1250" s="167">
        <f t="shared" si="80"/>
        <v>0</v>
      </c>
    </row>
    <row r="1251" spans="1:9" x14ac:dyDescent="0.2">
      <c r="A1251" s="170" t="s">
        <v>401</v>
      </c>
      <c r="B1251" s="161">
        <v>1081307571328</v>
      </c>
      <c r="C1251" s="161">
        <v>1081295389889.97</v>
      </c>
      <c r="D1251" s="161">
        <v>1004134845358.78</v>
      </c>
      <c r="E1251" s="161">
        <v>992852439400.25</v>
      </c>
      <c r="F1251" s="173">
        <f t="shared" si="81"/>
        <v>12181438.030029297</v>
      </c>
      <c r="G1251" s="163">
        <f t="shared" si="78"/>
        <v>99.998873452997742</v>
      </c>
      <c r="H1251" s="163">
        <f t="shared" si="79"/>
        <v>92.863018070386687</v>
      </c>
      <c r="I1251" s="163">
        <f t="shared" si="80"/>
        <v>91.819614115980485</v>
      </c>
    </row>
    <row r="1252" spans="1:9" ht="11.25" customHeight="1" x14ac:dyDescent="0.2">
      <c r="A1252" s="171" t="s">
        <v>567</v>
      </c>
      <c r="B1252" s="160">
        <v>1081307571328</v>
      </c>
      <c r="C1252" s="160">
        <v>1081295389889.97</v>
      </c>
      <c r="D1252" s="160">
        <v>1004134845358.78</v>
      </c>
      <c r="E1252" s="160">
        <v>992852439400.25</v>
      </c>
      <c r="F1252" s="166">
        <f t="shared" si="81"/>
        <v>12181438.030029297</v>
      </c>
      <c r="G1252" s="167">
        <f t="shared" si="78"/>
        <v>99.998873452997742</v>
      </c>
      <c r="H1252" s="167">
        <f t="shared" si="79"/>
        <v>92.863018070386687</v>
      </c>
      <c r="I1252" s="167">
        <f t="shared" si="80"/>
        <v>91.819614115980485</v>
      </c>
    </row>
    <row r="1253" spans="1:9" x14ac:dyDescent="0.2">
      <c r="A1253" s="170" t="s">
        <v>96</v>
      </c>
      <c r="B1253" s="161">
        <v>613103612891</v>
      </c>
      <c r="C1253" s="161">
        <v>612848110626</v>
      </c>
      <c r="D1253" s="161">
        <v>612848110626</v>
      </c>
      <c r="E1253" s="161">
        <v>612848110626</v>
      </c>
      <c r="F1253" s="173">
        <f t="shared" si="81"/>
        <v>255502265</v>
      </c>
      <c r="G1253" s="163">
        <f t="shared" si="78"/>
        <v>99.958326413410745</v>
      </c>
      <c r="H1253" s="163">
        <f t="shared" si="79"/>
        <v>99.958326413410745</v>
      </c>
      <c r="I1253" s="163">
        <f t="shared" si="80"/>
        <v>99.958326413410745</v>
      </c>
    </row>
    <row r="1254" spans="1:9" x14ac:dyDescent="0.2">
      <c r="A1254" s="171" t="s">
        <v>158</v>
      </c>
      <c r="B1254" s="160">
        <v>457738211258</v>
      </c>
      <c r="C1254" s="160">
        <v>457738211258</v>
      </c>
      <c r="D1254" s="160">
        <v>457738211258</v>
      </c>
      <c r="E1254" s="160">
        <v>457738211258</v>
      </c>
      <c r="F1254" s="166">
        <f t="shared" si="81"/>
        <v>0</v>
      </c>
      <c r="G1254" s="167">
        <f t="shared" si="78"/>
        <v>100</v>
      </c>
      <c r="H1254" s="167">
        <f t="shared" si="79"/>
        <v>100</v>
      </c>
      <c r="I1254" s="167">
        <f t="shared" si="80"/>
        <v>100</v>
      </c>
    </row>
    <row r="1255" spans="1:9" x14ac:dyDescent="0.2">
      <c r="A1255" s="171" t="s">
        <v>139</v>
      </c>
      <c r="B1255" s="160">
        <v>0</v>
      </c>
      <c r="C1255" s="160">
        <v>0</v>
      </c>
      <c r="D1255" s="160">
        <v>0</v>
      </c>
      <c r="E1255" s="160">
        <v>0</v>
      </c>
      <c r="F1255" s="166">
        <f t="shared" si="81"/>
        <v>0</v>
      </c>
      <c r="G1255" s="167">
        <f t="shared" si="78"/>
        <v>0</v>
      </c>
      <c r="H1255" s="167">
        <f t="shared" si="79"/>
        <v>0</v>
      </c>
      <c r="I1255" s="167">
        <f t="shared" si="80"/>
        <v>0</v>
      </c>
    </row>
    <row r="1256" spans="1:9" x14ac:dyDescent="0.2">
      <c r="A1256" s="171" t="s">
        <v>124</v>
      </c>
      <c r="B1256" s="160">
        <v>354401633</v>
      </c>
      <c r="C1256" s="160">
        <v>98899368</v>
      </c>
      <c r="D1256" s="160">
        <v>98899368</v>
      </c>
      <c r="E1256" s="160">
        <v>98899368</v>
      </c>
      <c r="F1256" s="166">
        <f t="shared" si="81"/>
        <v>255502265</v>
      </c>
      <c r="G1256" s="167">
        <f t="shared" si="78"/>
        <v>27.906013627200188</v>
      </c>
      <c r="H1256" s="167">
        <f t="shared" si="79"/>
        <v>27.906013627200188</v>
      </c>
      <c r="I1256" s="167">
        <f t="shared" si="80"/>
        <v>27.906013627200188</v>
      </c>
    </row>
    <row r="1257" spans="1:9" x14ac:dyDescent="0.2">
      <c r="A1257" s="171" t="s">
        <v>273</v>
      </c>
      <c r="B1257" s="160">
        <v>155011000000</v>
      </c>
      <c r="C1257" s="160">
        <v>155011000000</v>
      </c>
      <c r="D1257" s="160">
        <v>155011000000</v>
      </c>
      <c r="E1257" s="160">
        <v>155011000000</v>
      </c>
      <c r="F1257" s="166">
        <f t="shared" si="81"/>
        <v>0</v>
      </c>
      <c r="G1257" s="167">
        <f t="shared" si="78"/>
        <v>100</v>
      </c>
      <c r="H1257" s="167">
        <f t="shared" si="79"/>
        <v>100</v>
      </c>
      <c r="I1257" s="167">
        <f t="shared" si="80"/>
        <v>100</v>
      </c>
    </row>
    <row r="1258" spans="1:9" x14ac:dyDescent="0.2">
      <c r="A1258" s="170" t="s">
        <v>154</v>
      </c>
      <c r="B1258" s="161">
        <v>849172000</v>
      </c>
      <c r="C1258" s="161">
        <v>849171998</v>
      </c>
      <c r="D1258" s="161">
        <v>849171998</v>
      </c>
      <c r="E1258" s="161">
        <v>849171998</v>
      </c>
      <c r="F1258" s="173">
        <f t="shared" si="81"/>
        <v>2</v>
      </c>
      <c r="G1258" s="163">
        <f t="shared" si="78"/>
        <v>99.999999764476456</v>
      </c>
      <c r="H1258" s="163">
        <f t="shared" si="79"/>
        <v>99.999999764476456</v>
      </c>
      <c r="I1258" s="163">
        <f t="shared" si="80"/>
        <v>99.999999764476456</v>
      </c>
    </row>
    <row r="1259" spans="1:9" x14ac:dyDescent="0.2">
      <c r="A1259" s="171" t="s">
        <v>127</v>
      </c>
      <c r="B1259" s="160">
        <v>0</v>
      </c>
      <c r="C1259" s="160">
        <v>0</v>
      </c>
      <c r="D1259" s="160">
        <v>0</v>
      </c>
      <c r="E1259" s="160">
        <v>0</v>
      </c>
      <c r="F1259" s="166">
        <f t="shared" si="81"/>
        <v>0</v>
      </c>
      <c r="G1259" s="167">
        <f t="shared" si="78"/>
        <v>0</v>
      </c>
      <c r="H1259" s="167">
        <f t="shared" si="79"/>
        <v>0</v>
      </c>
      <c r="I1259" s="167">
        <f t="shared" si="80"/>
        <v>0</v>
      </c>
    </row>
    <row r="1260" spans="1:9" x14ac:dyDescent="0.2">
      <c r="A1260" s="171" t="s">
        <v>289</v>
      </c>
      <c r="B1260" s="160">
        <v>849172000</v>
      </c>
      <c r="C1260" s="160">
        <v>849171998</v>
      </c>
      <c r="D1260" s="160">
        <v>849171998</v>
      </c>
      <c r="E1260" s="160">
        <v>849171998</v>
      </c>
      <c r="F1260" s="166">
        <f t="shared" si="81"/>
        <v>2</v>
      </c>
      <c r="G1260" s="167">
        <f t="shared" si="78"/>
        <v>99.999999764476456</v>
      </c>
      <c r="H1260" s="167">
        <f t="shared" si="79"/>
        <v>99.999999764476456</v>
      </c>
      <c r="I1260" s="167">
        <f t="shared" si="80"/>
        <v>99.999999764476456</v>
      </c>
    </row>
    <row r="1261" spans="1:9" x14ac:dyDescent="0.2">
      <c r="A1261" s="171" t="s">
        <v>135</v>
      </c>
      <c r="B1261" s="160">
        <v>0</v>
      </c>
      <c r="C1261" s="160">
        <v>0</v>
      </c>
      <c r="D1261" s="160">
        <v>0</v>
      </c>
      <c r="E1261" s="160">
        <v>0</v>
      </c>
      <c r="F1261" s="166">
        <f t="shared" si="81"/>
        <v>0</v>
      </c>
      <c r="G1261" s="167">
        <f t="shared" si="78"/>
        <v>0</v>
      </c>
      <c r="H1261" s="167">
        <f t="shared" si="79"/>
        <v>0</v>
      </c>
      <c r="I1261" s="167">
        <f t="shared" si="80"/>
        <v>0</v>
      </c>
    </row>
    <row r="1262" spans="1:9" x14ac:dyDescent="0.2">
      <c r="A1262" s="172" t="s">
        <v>153</v>
      </c>
      <c r="B1262" s="161">
        <v>56982199798</v>
      </c>
      <c r="C1262" s="161">
        <v>56837304830.25</v>
      </c>
      <c r="D1262" s="161">
        <v>19452397905.549999</v>
      </c>
      <c r="E1262" s="161">
        <v>19452397905.549999</v>
      </c>
      <c r="F1262" s="173">
        <f t="shared" si="81"/>
        <v>144894967.75</v>
      </c>
      <c r="G1262" s="163">
        <f t="shared" si="78"/>
        <v>99.745718894209688</v>
      </c>
      <c r="H1262" s="163">
        <f t="shared" si="79"/>
        <v>34.137674527322744</v>
      </c>
      <c r="I1262" s="163">
        <f t="shared" si="80"/>
        <v>34.137674527322744</v>
      </c>
    </row>
    <row r="1263" spans="1:9" x14ac:dyDescent="0.2">
      <c r="A1263" s="170" t="s">
        <v>34</v>
      </c>
      <c r="B1263" s="161">
        <v>56982199798</v>
      </c>
      <c r="C1263" s="161">
        <v>56837304830.25</v>
      </c>
      <c r="D1263" s="161">
        <v>19452397905.549999</v>
      </c>
      <c r="E1263" s="161">
        <v>19452397905.549999</v>
      </c>
      <c r="F1263" s="173">
        <f t="shared" si="81"/>
        <v>144894967.75</v>
      </c>
      <c r="G1263" s="163">
        <f t="shared" si="78"/>
        <v>99.745718894209688</v>
      </c>
      <c r="H1263" s="163">
        <f t="shared" si="79"/>
        <v>34.137674527322744</v>
      </c>
      <c r="I1263" s="163">
        <f t="shared" si="80"/>
        <v>34.137674527322744</v>
      </c>
    </row>
    <row r="1264" spans="1:9" x14ac:dyDescent="0.2">
      <c r="A1264" s="171" t="s">
        <v>868</v>
      </c>
      <c r="B1264" s="160">
        <v>5000000000</v>
      </c>
      <c r="C1264" s="160">
        <v>4893943410.7600002</v>
      </c>
      <c r="D1264" s="160">
        <v>3227974023.4200001</v>
      </c>
      <c r="E1264" s="160">
        <v>3227974023.4200001</v>
      </c>
      <c r="F1264" s="166">
        <f t="shared" si="81"/>
        <v>106056589.23999977</v>
      </c>
      <c r="G1264" s="167">
        <f t="shared" si="78"/>
        <v>97.878868215200015</v>
      </c>
      <c r="H1264" s="167">
        <f t="shared" si="79"/>
        <v>64.559480468399997</v>
      </c>
      <c r="I1264" s="167">
        <f t="shared" si="80"/>
        <v>64.559480468399997</v>
      </c>
    </row>
    <row r="1265" spans="1:9" x14ac:dyDescent="0.2">
      <c r="A1265" s="171" t="s">
        <v>869</v>
      </c>
      <c r="B1265" s="160">
        <v>2400000000</v>
      </c>
      <c r="C1265" s="160">
        <v>2399216585</v>
      </c>
      <c r="D1265" s="160">
        <v>1704566040</v>
      </c>
      <c r="E1265" s="160">
        <v>1704566040</v>
      </c>
      <c r="F1265" s="166">
        <f t="shared" si="81"/>
        <v>783415</v>
      </c>
      <c r="G1265" s="167">
        <f t="shared" si="78"/>
        <v>99.967357708333338</v>
      </c>
      <c r="H1265" s="167">
        <f t="shared" si="79"/>
        <v>71.023584999999997</v>
      </c>
      <c r="I1265" s="167">
        <f t="shared" si="80"/>
        <v>71.023584999999997</v>
      </c>
    </row>
    <row r="1266" spans="1:9" x14ac:dyDescent="0.2">
      <c r="A1266" s="171" t="s">
        <v>870</v>
      </c>
      <c r="B1266" s="160">
        <v>49582199798</v>
      </c>
      <c r="C1266" s="160">
        <v>49544144834.489998</v>
      </c>
      <c r="D1266" s="160">
        <v>14519857842.129999</v>
      </c>
      <c r="E1266" s="160">
        <v>14519857842.129999</v>
      </c>
      <c r="F1266" s="166">
        <f t="shared" si="81"/>
        <v>38054963.510002136</v>
      </c>
      <c r="G1266" s="167">
        <f t="shared" si="78"/>
        <v>99.923248739134124</v>
      </c>
      <c r="H1266" s="167">
        <f t="shared" si="79"/>
        <v>29.284416385889532</v>
      </c>
      <c r="I1266" s="167">
        <f t="shared" si="80"/>
        <v>29.284416385889532</v>
      </c>
    </row>
    <row r="1267" spans="1:9" x14ac:dyDescent="0.2">
      <c r="A1267" s="172" t="s">
        <v>459</v>
      </c>
      <c r="B1267" s="161">
        <v>215651000000</v>
      </c>
      <c r="C1267" s="161">
        <v>197065110748.94</v>
      </c>
      <c r="D1267" s="161">
        <v>189133610536.69</v>
      </c>
      <c r="E1267" s="161">
        <v>175104900299.56</v>
      </c>
      <c r="F1267" s="173">
        <f t="shared" si="81"/>
        <v>18585889251.059998</v>
      </c>
      <c r="G1267" s="163">
        <f t="shared" si="78"/>
        <v>91.381496375597621</v>
      </c>
      <c r="H1267" s="163">
        <f t="shared" si="79"/>
        <v>87.70356294971505</v>
      </c>
      <c r="I1267" s="163">
        <f t="shared" si="80"/>
        <v>81.198278839217068</v>
      </c>
    </row>
    <row r="1268" spans="1:9" x14ac:dyDescent="0.2">
      <c r="A1268" s="174" t="s">
        <v>152</v>
      </c>
      <c r="B1268" s="161">
        <v>165985000000</v>
      </c>
      <c r="C1268" s="161">
        <v>152814907688.76001</v>
      </c>
      <c r="D1268" s="161">
        <v>151756933294.35001</v>
      </c>
      <c r="E1268" s="161">
        <v>142259432326.87</v>
      </c>
      <c r="F1268" s="173">
        <f t="shared" si="81"/>
        <v>13170092311.23999</v>
      </c>
      <c r="G1268" s="163">
        <f t="shared" si="78"/>
        <v>92.065492477488931</v>
      </c>
      <c r="H1268" s="163">
        <f t="shared" si="79"/>
        <v>91.42810090932916</v>
      </c>
      <c r="I1268" s="163">
        <f t="shared" si="80"/>
        <v>85.706197744898631</v>
      </c>
    </row>
    <row r="1269" spans="1:9" x14ac:dyDescent="0.2">
      <c r="A1269" s="170" t="s">
        <v>95</v>
      </c>
      <c r="B1269" s="161">
        <v>36285000000</v>
      </c>
      <c r="C1269" s="161">
        <v>34626174179.259995</v>
      </c>
      <c r="D1269" s="161">
        <v>34626174179.259995</v>
      </c>
      <c r="E1269" s="161">
        <v>34626174179.259995</v>
      </c>
      <c r="F1269" s="173">
        <f t="shared" si="81"/>
        <v>1658825820.7400055</v>
      </c>
      <c r="G1269" s="163">
        <f t="shared" si="78"/>
        <v>95.428342784235895</v>
      </c>
      <c r="H1269" s="163">
        <f t="shared" si="79"/>
        <v>95.428342784235895</v>
      </c>
      <c r="I1269" s="163">
        <f t="shared" si="80"/>
        <v>95.428342784235895</v>
      </c>
    </row>
    <row r="1270" spans="1:9" x14ac:dyDescent="0.2">
      <c r="A1270" s="171" t="s">
        <v>119</v>
      </c>
      <c r="B1270" s="160">
        <v>23889326545</v>
      </c>
      <c r="C1270" s="160">
        <v>22914622692.259998</v>
      </c>
      <c r="D1270" s="160">
        <v>22914622692.259998</v>
      </c>
      <c r="E1270" s="160">
        <v>22914622692.259998</v>
      </c>
      <c r="F1270" s="166">
        <f t="shared" si="81"/>
        <v>974703852.74000168</v>
      </c>
      <c r="G1270" s="167">
        <f t="shared" si="78"/>
        <v>95.919919086442377</v>
      </c>
      <c r="H1270" s="167">
        <f t="shared" si="79"/>
        <v>95.919919086442377</v>
      </c>
      <c r="I1270" s="167">
        <f t="shared" si="80"/>
        <v>95.919919086442377</v>
      </c>
    </row>
    <row r="1271" spans="1:9" x14ac:dyDescent="0.2">
      <c r="A1271" s="171" t="s">
        <v>120</v>
      </c>
      <c r="B1271" s="160">
        <v>7584511308</v>
      </c>
      <c r="C1271" s="160">
        <v>7146233523</v>
      </c>
      <c r="D1271" s="160">
        <v>7146233523</v>
      </c>
      <c r="E1271" s="160">
        <v>7146233523</v>
      </c>
      <c r="F1271" s="166">
        <f t="shared" si="81"/>
        <v>438277785</v>
      </c>
      <c r="G1271" s="167">
        <f t="shared" si="78"/>
        <v>94.221410355895799</v>
      </c>
      <c r="H1271" s="167">
        <f t="shared" si="79"/>
        <v>94.221410355895799</v>
      </c>
      <c r="I1271" s="167">
        <f t="shared" si="80"/>
        <v>94.221410355895799</v>
      </c>
    </row>
    <row r="1272" spans="1:9" x14ac:dyDescent="0.2">
      <c r="A1272" s="171" t="s">
        <v>121</v>
      </c>
      <c r="B1272" s="160">
        <v>4811162147</v>
      </c>
      <c r="C1272" s="160">
        <v>4565317964</v>
      </c>
      <c r="D1272" s="160">
        <v>4565317964</v>
      </c>
      <c r="E1272" s="160">
        <v>4565317964</v>
      </c>
      <c r="F1272" s="166">
        <f t="shared" si="81"/>
        <v>245844183</v>
      </c>
      <c r="G1272" s="167">
        <f t="shared" si="78"/>
        <v>94.890128923355945</v>
      </c>
      <c r="H1272" s="167">
        <f t="shared" si="79"/>
        <v>94.890128923355945</v>
      </c>
      <c r="I1272" s="167">
        <f t="shared" si="80"/>
        <v>94.890128923355945</v>
      </c>
    </row>
    <row r="1273" spans="1:9" x14ac:dyDescent="0.2">
      <c r="A1273" s="171" t="s">
        <v>138</v>
      </c>
      <c r="B1273" s="160">
        <v>0</v>
      </c>
      <c r="C1273" s="160">
        <v>0</v>
      </c>
      <c r="D1273" s="160">
        <v>0</v>
      </c>
      <c r="E1273" s="160">
        <v>0</v>
      </c>
      <c r="F1273" s="166">
        <f t="shared" si="81"/>
        <v>0</v>
      </c>
      <c r="G1273" s="167">
        <f t="shared" si="78"/>
        <v>0</v>
      </c>
      <c r="H1273" s="167">
        <f t="shared" si="79"/>
        <v>0</v>
      </c>
      <c r="I1273" s="167">
        <f t="shared" si="80"/>
        <v>0</v>
      </c>
    </row>
    <row r="1274" spans="1:9" x14ac:dyDescent="0.2">
      <c r="A1274" s="170" t="s">
        <v>401</v>
      </c>
      <c r="B1274" s="161">
        <v>57578000000</v>
      </c>
      <c r="C1274" s="161">
        <v>52931989500.029999</v>
      </c>
      <c r="D1274" s="161">
        <v>52749284738.620003</v>
      </c>
      <c r="E1274" s="161">
        <v>50021193779.809998</v>
      </c>
      <c r="F1274" s="173">
        <f t="shared" si="81"/>
        <v>4646010499.9700012</v>
      </c>
      <c r="G1274" s="163">
        <f t="shared" si="78"/>
        <v>91.930927611292503</v>
      </c>
      <c r="H1274" s="163">
        <f t="shared" si="79"/>
        <v>91.61361064750426</v>
      </c>
      <c r="I1274" s="163">
        <f t="shared" si="80"/>
        <v>86.875531938952378</v>
      </c>
    </row>
    <row r="1275" spans="1:9" x14ac:dyDescent="0.2">
      <c r="A1275" s="171" t="s">
        <v>567</v>
      </c>
      <c r="B1275" s="160">
        <v>57578000000</v>
      </c>
      <c r="C1275" s="160">
        <v>52931989500.029999</v>
      </c>
      <c r="D1275" s="160">
        <v>52749284738.620003</v>
      </c>
      <c r="E1275" s="160">
        <v>50021193779.809998</v>
      </c>
      <c r="F1275" s="166">
        <f t="shared" si="81"/>
        <v>4646010499.9700012</v>
      </c>
      <c r="G1275" s="167">
        <f t="shared" si="78"/>
        <v>91.930927611292503</v>
      </c>
      <c r="H1275" s="167">
        <f t="shared" si="79"/>
        <v>91.61361064750426</v>
      </c>
      <c r="I1275" s="167">
        <f t="shared" si="80"/>
        <v>86.875531938952378</v>
      </c>
    </row>
    <row r="1276" spans="1:9" x14ac:dyDescent="0.2">
      <c r="A1276" s="170" t="s">
        <v>96</v>
      </c>
      <c r="B1276" s="161">
        <v>462000000</v>
      </c>
      <c r="C1276" s="161">
        <v>200535473.56</v>
      </c>
      <c r="D1276" s="161">
        <v>200535473.56</v>
      </c>
      <c r="E1276" s="161">
        <v>200535473.56</v>
      </c>
      <c r="F1276" s="173">
        <f t="shared" si="81"/>
        <v>261464526.44</v>
      </c>
      <c r="G1276" s="163">
        <f t="shared" si="78"/>
        <v>43.405946658008659</v>
      </c>
      <c r="H1276" s="163">
        <f t="shared" si="79"/>
        <v>43.405946658008659</v>
      </c>
      <c r="I1276" s="163">
        <f t="shared" si="80"/>
        <v>43.405946658008659</v>
      </c>
    </row>
    <row r="1277" spans="1:9" x14ac:dyDescent="0.2">
      <c r="A1277" s="171" t="s">
        <v>124</v>
      </c>
      <c r="B1277" s="160">
        <v>196000000</v>
      </c>
      <c r="C1277" s="160">
        <v>66654724.5</v>
      </c>
      <c r="D1277" s="160">
        <v>66654724.5</v>
      </c>
      <c r="E1277" s="160">
        <v>66654724.5</v>
      </c>
      <c r="F1277" s="166">
        <f t="shared" si="81"/>
        <v>129345275.5</v>
      </c>
      <c r="G1277" s="167">
        <f t="shared" si="78"/>
        <v>34.007512499999997</v>
      </c>
      <c r="H1277" s="167">
        <f t="shared" si="79"/>
        <v>34.007512499999997</v>
      </c>
      <c r="I1277" s="167">
        <f t="shared" si="80"/>
        <v>34.007512499999997</v>
      </c>
    </row>
    <row r="1278" spans="1:9" x14ac:dyDescent="0.2">
      <c r="A1278" s="171" t="s">
        <v>568</v>
      </c>
      <c r="B1278" s="160">
        <v>266000000</v>
      </c>
      <c r="C1278" s="160">
        <v>133880749.06</v>
      </c>
      <c r="D1278" s="160">
        <v>133880749.06</v>
      </c>
      <c r="E1278" s="160">
        <v>133880749.06</v>
      </c>
      <c r="F1278" s="166">
        <f t="shared" si="81"/>
        <v>132119250.94</v>
      </c>
      <c r="G1278" s="167">
        <f t="shared" si="78"/>
        <v>50.331108669172927</v>
      </c>
      <c r="H1278" s="167">
        <f t="shared" si="79"/>
        <v>50.331108669172927</v>
      </c>
      <c r="I1278" s="167">
        <f t="shared" si="80"/>
        <v>50.331108669172927</v>
      </c>
    </row>
    <row r="1279" spans="1:9" x14ac:dyDescent="0.2">
      <c r="A1279" s="172" t="s">
        <v>97</v>
      </c>
      <c r="B1279" s="161">
        <v>69582000000</v>
      </c>
      <c r="C1279" s="161">
        <v>63423838965.43</v>
      </c>
      <c r="D1279" s="161">
        <v>62548569332.43</v>
      </c>
      <c r="E1279" s="161">
        <v>55794558297.760002</v>
      </c>
      <c r="F1279" s="173">
        <f t="shared" si="81"/>
        <v>6158161034.5699997</v>
      </c>
      <c r="G1279" s="163">
        <f t="shared" si="78"/>
        <v>91.149778628711459</v>
      </c>
      <c r="H1279" s="163">
        <f t="shared" si="79"/>
        <v>89.891881998835913</v>
      </c>
      <c r="I1279" s="163">
        <f t="shared" si="80"/>
        <v>80.185332841481994</v>
      </c>
    </row>
    <row r="1280" spans="1:9" x14ac:dyDescent="0.2">
      <c r="A1280" s="171" t="s">
        <v>571</v>
      </c>
      <c r="B1280" s="160">
        <v>69582000000</v>
      </c>
      <c r="C1280" s="160">
        <v>63423838965.43</v>
      </c>
      <c r="D1280" s="160">
        <v>62548569332.43</v>
      </c>
      <c r="E1280" s="160">
        <v>55794558297.760002</v>
      </c>
      <c r="F1280" s="166">
        <f t="shared" si="81"/>
        <v>6158161034.5699997</v>
      </c>
      <c r="G1280" s="167">
        <f t="shared" si="78"/>
        <v>91.149778628711459</v>
      </c>
      <c r="H1280" s="167">
        <f t="shared" si="79"/>
        <v>89.891881998835913</v>
      </c>
      <c r="I1280" s="167">
        <f t="shared" si="80"/>
        <v>80.185332841481994</v>
      </c>
    </row>
    <row r="1281" spans="1:9" x14ac:dyDescent="0.2">
      <c r="A1281" s="172" t="s">
        <v>99</v>
      </c>
      <c r="B1281" s="161">
        <v>443000000</v>
      </c>
      <c r="C1281" s="161">
        <v>367869938</v>
      </c>
      <c r="D1281" s="161">
        <v>367869938</v>
      </c>
      <c r="E1281" s="161">
        <v>367869938</v>
      </c>
      <c r="F1281" s="173">
        <f t="shared" si="81"/>
        <v>75130062</v>
      </c>
      <c r="G1281" s="163">
        <f t="shared" si="78"/>
        <v>83.04061805869074</v>
      </c>
      <c r="H1281" s="163">
        <f t="shared" si="79"/>
        <v>83.04061805869074</v>
      </c>
      <c r="I1281" s="163">
        <f t="shared" si="80"/>
        <v>83.04061805869074</v>
      </c>
    </row>
    <row r="1282" spans="1:9" x14ac:dyDescent="0.2">
      <c r="A1282" s="171" t="s">
        <v>157</v>
      </c>
      <c r="B1282" s="160">
        <v>443000000</v>
      </c>
      <c r="C1282" s="160">
        <v>367869938</v>
      </c>
      <c r="D1282" s="160">
        <v>367869938</v>
      </c>
      <c r="E1282" s="160">
        <v>367869938</v>
      </c>
      <c r="F1282" s="166">
        <f t="shared" si="81"/>
        <v>75130062</v>
      </c>
      <c r="G1282" s="167">
        <f t="shared" si="78"/>
        <v>83.04061805869074</v>
      </c>
      <c r="H1282" s="167">
        <f t="shared" si="79"/>
        <v>83.04061805869074</v>
      </c>
      <c r="I1282" s="167">
        <f t="shared" si="80"/>
        <v>83.04061805869074</v>
      </c>
    </row>
    <row r="1283" spans="1:9" x14ac:dyDescent="0.2">
      <c r="A1283" s="170" t="s">
        <v>154</v>
      </c>
      <c r="B1283" s="161">
        <v>1635000000</v>
      </c>
      <c r="C1283" s="161">
        <v>1264499632.48</v>
      </c>
      <c r="D1283" s="161">
        <v>1264499632.48</v>
      </c>
      <c r="E1283" s="161">
        <v>1249100658.48</v>
      </c>
      <c r="F1283" s="173">
        <f t="shared" si="81"/>
        <v>370500367.51999998</v>
      </c>
      <c r="G1283" s="163">
        <f t="shared" si="78"/>
        <v>77.339427062996947</v>
      </c>
      <c r="H1283" s="163">
        <f t="shared" si="79"/>
        <v>77.339427062996947</v>
      </c>
      <c r="I1283" s="163">
        <f t="shared" si="80"/>
        <v>76.397593790825695</v>
      </c>
    </row>
    <row r="1284" spans="1:9" x14ac:dyDescent="0.2">
      <c r="A1284" s="171" t="s">
        <v>127</v>
      </c>
      <c r="B1284" s="160">
        <v>1596600000</v>
      </c>
      <c r="C1284" s="160">
        <v>1258198423.48</v>
      </c>
      <c r="D1284" s="160">
        <v>1258198423.48</v>
      </c>
      <c r="E1284" s="160">
        <v>1242799449.48</v>
      </c>
      <c r="F1284" s="166">
        <f t="shared" si="81"/>
        <v>338401576.51999998</v>
      </c>
      <c r="G1284" s="167">
        <f t="shared" si="78"/>
        <v>78.8048617988225</v>
      </c>
      <c r="H1284" s="167">
        <f t="shared" si="79"/>
        <v>78.8048617988225</v>
      </c>
      <c r="I1284" s="167">
        <f t="shared" si="80"/>
        <v>77.84037639233371</v>
      </c>
    </row>
    <row r="1285" spans="1:9" ht="11.25" customHeight="1" x14ac:dyDescent="0.2">
      <c r="A1285" s="171" t="s">
        <v>128</v>
      </c>
      <c r="B1285" s="160">
        <v>38400000</v>
      </c>
      <c r="C1285" s="160">
        <v>6301209</v>
      </c>
      <c r="D1285" s="160">
        <v>6301209</v>
      </c>
      <c r="E1285" s="160">
        <v>6301209</v>
      </c>
      <c r="F1285" s="166">
        <f t="shared" si="81"/>
        <v>32098791</v>
      </c>
      <c r="G1285" s="167">
        <f t="shared" si="78"/>
        <v>16.409398437500002</v>
      </c>
      <c r="H1285" s="167">
        <f t="shared" si="79"/>
        <v>16.409398437500002</v>
      </c>
      <c r="I1285" s="167">
        <f t="shared" si="80"/>
        <v>16.409398437500002</v>
      </c>
    </row>
    <row r="1286" spans="1:9" x14ac:dyDescent="0.2">
      <c r="A1286" s="172" t="s">
        <v>153</v>
      </c>
      <c r="B1286" s="161">
        <v>49666000000</v>
      </c>
      <c r="C1286" s="161">
        <v>44250203060.18</v>
      </c>
      <c r="D1286" s="161">
        <v>37376677242.339996</v>
      </c>
      <c r="E1286" s="161">
        <v>32845467972.689999</v>
      </c>
      <c r="F1286" s="173">
        <f t="shared" si="81"/>
        <v>5415796939.8199997</v>
      </c>
      <c r="G1286" s="163">
        <f t="shared" ref="G1286:G1349" si="82">IFERROR(IF(C1286&gt;0,+C1286/B1286*100,0),0)</f>
        <v>89.095564491160957</v>
      </c>
      <c r="H1286" s="163">
        <f t="shared" ref="H1286:H1349" si="83">IFERROR(IF(D1286&gt;0,+D1286/B1286*100,0),0)</f>
        <v>75.256064998872461</v>
      </c>
      <c r="I1286" s="163">
        <f t="shared" ref="I1286:I1349" si="84">IFERROR(IF(E1286&gt;0,+E1286/B1286*100,0),0)</f>
        <v>66.132702397394596</v>
      </c>
    </row>
    <row r="1287" spans="1:9" x14ac:dyDescent="0.2">
      <c r="A1287" s="170" t="s">
        <v>34</v>
      </c>
      <c r="B1287" s="161">
        <v>49666000000</v>
      </c>
      <c r="C1287" s="161">
        <v>44250203060.18</v>
      </c>
      <c r="D1287" s="161">
        <v>37376677242.339996</v>
      </c>
      <c r="E1287" s="161">
        <v>32845467972.689999</v>
      </c>
      <c r="F1287" s="173">
        <f t="shared" si="81"/>
        <v>5415796939.8199997</v>
      </c>
      <c r="G1287" s="163">
        <f t="shared" si="82"/>
        <v>89.095564491160957</v>
      </c>
      <c r="H1287" s="163">
        <f t="shared" si="83"/>
        <v>75.256064998872461</v>
      </c>
      <c r="I1287" s="163">
        <f t="shared" si="84"/>
        <v>66.132702397394596</v>
      </c>
    </row>
    <row r="1288" spans="1:9" x14ac:dyDescent="0.2">
      <c r="A1288" s="171" t="s">
        <v>871</v>
      </c>
      <c r="B1288" s="160">
        <v>9857961000</v>
      </c>
      <c r="C1288" s="160">
        <v>6873413450.6099997</v>
      </c>
      <c r="D1288" s="160">
        <v>1726313450.6099999</v>
      </c>
      <c r="E1288" s="160">
        <v>1425097028.6099999</v>
      </c>
      <c r="F1288" s="166">
        <f t="shared" si="81"/>
        <v>2984547549.3900003</v>
      </c>
      <c r="G1288" s="167">
        <f t="shared" si="82"/>
        <v>69.724494249977255</v>
      </c>
      <c r="H1288" s="167">
        <f t="shared" si="83"/>
        <v>17.511871375936668</v>
      </c>
      <c r="I1288" s="167">
        <f t="shared" si="84"/>
        <v>14.456306213932068</v>
      </c>
    </row>
    <row r="1289" spans="1:9" x14ac:dyDescent="0.2">
      <c r="A1289" s="171" t="s">
        <v>872</v>
      </c>
      <c r="B1289" s="160">
        <v>2707000000</v>
      </c>
      <c r="C1289" s="160">
        <v>2435947369.3099999</v>
      </c>
      <c r="D1289" s="160">
        <v>2435947369.3099999</v>
      </c>
      <c r="E1289" s="160">
        <v>2302542575.6599998</v>
      </c>
      <c r="F1289" s="166">
        <f t="shared" si="81"/>
        <v>271052630.69000006</v>
      </c>
      <c r="G1289" s="167">
        <f t="shared" si="82"/>
        <v>89.986973376800876</v>
      </c>
      <c r="H1289" s="167">
        <f t="shared" si="83"/>
        <v>89.986973376800876</v>
      </c>
      <c r="I1289" s="167">
        <f t="shared" si="84"/>
        <v>85.05883175692648</v>
      </c>
    </row>
    <row r="1290" spans="1:9" x14ac:dyDescent="0.2">
      <c r="A1290" s="171" t="s">
        <v>873</v>
      </c>
      <c r="B1290" s="160">
        <v>30621039000</v>
      </c>
      <c r="C1290" s="160">
        <v>28977010540.259998</v>
      </c>
      <c r="D1290" s="160">
        <v>27565863322.419998</v>
      </c>
      <c r="E1290" s="160">
        <v>27405242368.419998</v>
      </c>
      <c r="F1290" s="166">
        <f t="shared" si="81"/>
        <v>1644028459.7400017</v>
      </c>
      <c r="G1290" s="167">
        <f t="shared" si="82"/>
        <v>94.631049391433123</v>
      </c>
      <c r="H1290" s="167">
        <f t="shared" si="83"/>
        <v>90.022625693465201</v>
      </c>
      <c r="I1290" s="167">
        <f t="shared" si="84"/>
        <v>89.498081265041336</v>
      </c>
    </row>
    <row r="1291" spans="1:9" x14ac:dyDescent="0.2">
      <c r="A1291" s="171" t="s">
        <v>874</v>
      </c>
      <c r="B1291" s="160">
        <v>6480000000</v>
      </c>
      <c r="C1291" s="160">
        <v>5963831700</v>
      </c>
      <c r="D1291" s="160">
        <v>5648553100</v>
      </c>
      <c r="E1291" s="160">
        <v>1712586000</v>
      </c>
      <c r="F1291" s="166">
        <f t="shared" si="81"/>
        <v>516168300</v>
      </c>
      <c r="G1291" s="167">
        <f t="shared" si="82"/>
        <v>92.034439814814817</v>
      </c>
      <c r="H1291" s="167">
        <f t="shared" si="83"/>
        <v>87.169029320987661</v>
      </c>
      <c r="I1291" s="167">
        <f t="shared" si="84"/>
        <v>26.428796296296298</v>
      </c>
    </row>
    <row r="1292" spans="1:9" x14ac:dyDescent="0.2">
      <c r="A1292" s="172" t="s">
        <v>588</v>
      </c>
      <c r="B1292" s="161">
        <v>1861673805615</v>
      </c>
      <c r="C1292" s="161">
        <v>1857604892520.5698</v>
      </c>
      <c r="D1292" s="161">
        <v>1857371888417.8699</v>
      </c>
      <c r="E1292" s="161">
        <v>1857371888417.8699</v>
      </c>
      <c r="F1292" s="173">
        <f t="shared" si="81"/>
        <v>4068913094.4301758</v>
      </c>
      <c r="G1292" s="163">
        <f t="shared" si="82"/>
        <v>99.781437914517682</v>
      </c>
      <c r="H1292" s="163">
        <f t="shared" si="83"/>
        <v>99.768922075169399</v>
      </c>
      <c r="I1292" s="163">
        <f t="shared" si="84"/>
        <v>99.768922075169399</v>
      </c>
    </row>
    <row r="1293" spans="1:9" x14ac:dyDescent="0.2">
      <c r="A1293" s="174" t="s">
        <v>152</v>
      </c>
      <c r="B1293" s="161">
        <v>1861673805615</v>
      </c>
      <c r="C1293" s="161">
        <v>1857604892520.5698</v>
      </c>
      <c r="D1293" s="161">
        <v>1857371888417.8699</v>
      </c>
      <c r="E1293" s="161">
        <v>1857371888417.8699</v>
      </c>
      <c r="F1293" s="173">
        <f t="shared" si="81"/>
        <v>4068913094.4301758</v>
      </c>
      <c r="G1293" s="163">
        <f t="shared" si="82"/>
        <v>99.781437914517682</v>
      </c>
      <c r="H1293" s="163">
        <f t="shared" si="83"/>
        <v>99.768922075169399</v>
      </c>
      <c r="I1293" s="163">
        <f t="shared" si="84"/>
        <v>99.768922075169399</v>
      </c>
    </row>
    <row r="1294" spans="1:9" x14ac:dyDescent="0.2">
      <c r="A1294" s="170" t="s">
        <v>95</v>
      </c>
      <c r="B1294" s="161">
        <v>15029805615</v>
      </c>
      <c r="C1294" s="161">
        <v>14761667808</v>
      </c>
      <c r="D1294" s="161">
        <v>14761667808</v>
      </c>
      <c r="E1294" s="161">
        <v>14761667808</v>
      </c>
      <c r="F1294" s="173">
        <f t="shared" si="81"/>
        <v>268137807</v>
      </c>
      <c r="G1294" s="163">
        <f t="shared" si="82"/>
        <v>98.215959581457298</v>
      </c>
      <c r="H1294" s="163">
        <f t="shared" si="83"/>
        <v>98.215959581457298</v>
      </c>
      <c r="I1294" s="163">
        <f t="shared" si="84"/>
        <v>98.215959581457298</v>
      </c>
    </row>
    <row r="1295" spans="1:9" x14ac:dyDescent="0.2">
      <c r="A1295" s="171" t="s">
        <v>119</v>
      </c>
      <c r="B1295" s="160">
        <v>9989551677</v>
      </c>
      <c r="C1295" s="160">
        <v>9880767691</v>
      </c>
      <c r="D1295" s="160">
        <v>9880767691</v>
      </c>
      <c r="E1295" s="160">
        <v>9880767691</v>
      </c>
      <c r="F1295" s="166">
        <f t="shared" si="81"/>
        <v>108783986</v>
      </c>
      <c r="G1295" s="167">
        <f t="shared" si="82"/>
        <v>98.911022340967875</v>
      </c>
      <c r="H1295" s="167">
        <f t="shared" si="83"/>
        <v>98.911022340967875</v>
      </c>
      <c r="I1295" s="167">
        <f t="shared" si="84"/>
        <v>98.911022340967875</v>
      </c>
    </row>
    <row r="1296" spans="1:9" x14ac:dyDescent="0.2">
      <c r="A1296" s="171" t="s">
        <v>120</v>
      </c>
      <c r="B1296" s="160">
        <v>3048401570</v>
      </c>
      <c r="C1296" s="160">
        <v>2962626844</v>
      </c>
      <c r="D1296" s="160">
        <v>2962626844</v>
      </c>
      <c r="E1296" s="160">
        <v>2962626844</v>
      </c>
      <c r="F1296" s="166">
        <f t="shared" si="81"/>
        <v>85774726</v>
      </c>
      <c r="G1296" s="167">
        <f t="shared" si="82"/>
        <v>97.186239278836211</v>
      </c>
      <c r="H1296" s="167">
        <f t="shared" si="83"/>
        <v>97.186239278836211</v>
      </c>
      <c r="I1296" s="167">
        <f t="shared" si="84"/>
        <v>97.186239278836211</v>
      </c>
    </row>
    <row r="1297" spans="1:9" x14ac:dyDescent="0.2">
      <c r="A1297" s="171" t="s">
        <v>121</v>
      </c>
      <c r="B1297" s="160">
        <v>1991852368</v>
      </c>
      <c r="C1297" s="160">
        <v>1918273273</v>
      </c>
      <c r="D1297" s="160">
        <v>1918273273</v>
      </c>
      <c r="E1297" s="160">
        <v>1918273273</v>
      </c>
      <c r="F1297" s="166">
        <f t="shared" si="81"/>
        <v>73579095</v>
      </c>
      <c r="G1297" s="167">
        <f t="shared" si="82"/>
        <v>96.305996559680779</v>
      </c>
      <c r="H1297" s="167">
        <f t="shared" si="83"/>
        <v>96.305996559680779</v>
      </c>
      <c r="I1297" s="167">
        <f t="shared" si="84"/>
        <v>96.305996559680779</v>
      </c>
    </row>
    <row r="1298" spans="1:9" x14ac:dyDescent="0.2">
      <c r="A1298" s="171" t="s">
        <v>138</v>
      </c>
      <c r="B1298" s="160">
        <v>0</v>
      </c>
      <c r="C1298" s="160">
        <v>0</v>
      </c>
      <c r="D1298" s="160">
        <v>0</v>
      </c>
      <c r="E1298" s="160">
        <v>0</v>
      </c>
      <c r="F1298" s="166">
        <f t="shared" si="81"/>
        <v>0</v>
      </c>
      <c r="G1298" s="167">
        <f t="shared" si="82"/>
        <v>0</v>
      </c>
      <c r="H1298" s="167">
        <f t="shared" si="83"/>
        <v>0</v>
      </c>
      <c r="I1298" s="167">
        <f t="shared" si="84"/>
        <v>0</v>
      </c>
    </row>
    <row r="1299" spans="1:9" x14ac:dyDescent="0.2">
      <c r="A1299" s="170" t="s">
        <v>401</v>
      </c>
      <c r="B1299" s="161">
        <v>10881000000</v>
      </c>
      <c r="C1299" s="161">
        <v>10372656431.190001</v>
      </c>
      <c r="D1299" s="161">
        <v>10139652328.49</v>
      </c>
      <c r="E1299" s="161">
        <v>10139652328.49</v>
      </c>
      <c r="F1299" s="173">
        <f t="shared" si="81"/>
        <v>508343568.80999947</v>
      </c>
      <c r="G1299" s="163">
        <f t="shared" si="82"/>
        <v>95.328153948993659</v>
      </c>
      <c r="H1299" s="163">
        <f t="shared" si="83"/>
        <v>93.186768941181867</v>
      </c>
      <c r="I1299" s="163">
        <f t="shared" si="84"/>
        <v>93.186768941181867</v>
      </c>
    </row>
    <row r="1300" spans="1:9" x14ac:dyDescent="0.2">
      <c r="A1300" s="171" t="s">
        <v>567</v>
      </c>
      <c r="B1300" s="160">
        <v>10881000000</v>
      </c>
      <c r="C1300" s="160">
        <v>10372656431.190001</v>
      </c>
      <c r="D1300" s="160">
        <v>10139652328.49</v>
      </c>
      <c r="E1300" s="160">
        <v>10139652328.49</v>
      </c>
      <c r="F1300" s="166">
        <f t="shared" si="81"/>
        <v>508343568.80999947</v>
      </c>
      <c r="G1300" s="167">
        <f t="shared" si="82"/>
        <v>95.328153948993659</v>
      </c>
      <c r="H1300" s="167">
        <f t="shared" si="83"/>
        <v>93.186768941181867</v>
      </c>
      <c r="I1300" s="167">
        <f t="shared" si="84"/>
        <v>93.186768941181867</v>
      </c>
    </row>
    <row r="1301" spans="1:9" x14ac:dyDescent="0.2">
      <c r="A1301" s="170" t="s">
        <v>96</v>
      </c>
      <c r="B1301" s="161">
        <v>1835762000000</v>
      </c>
      <c r="C1301" s="161">
        <v>1832470106281.3799</v>
      </c>
      <c r="D1301" s="161">
        <v>1832470106281.3799</v>
      </c>
      <c r="E1301" s="161">
        <v>1832470106281.3799</v>
      </c>
      <c r="F1301" s="173">
        <f t="shared" si="81"/>
        <v>3291893718.6201172</v>
      </c>
      <c r="G1301" s="163">
        <f t="shared" si="82"/>
        <v>99.820679711279553</v>
      </c>
      <c r="H1301" s="163">
        <f t="shared" si="83"/>
        <v>99.820679711279553</v>
      </c>
      <c r="I1301" s="163">
        <f t="shared" si="84"/>
        <v>99.820679711279553</v>
      </c>
    </row>
    <row r="1302" spans="1:9" x14ac:dyDescent="0.2">
      <c r="A1302" s="171" t="s">
        <v>209</v>
      </c>
      <c r="B1302" s="160">
        <v>31000000</v>
      </c>
      <c r="C1302" s="160">
        <v>28320000</v>
      </c>
      <c r="D1302" s="160">
        <v>28320000</v>
      </c>
      <c r="E1302" s="160">
        <v>28320000</v>
      </c>
      <c r="F1302" s="166">
        <f t="shared" si="81"/>
        <v>2680000</v>
      </c>
      <c r="G1302" s="167">
        <f t="shared" si="82"/>
        <v>91.354838709677423</v>
      </c>
      <c r="H1302" s="167">
        <f t="shared" si="83"/>
        <v>91.354838709677423</v>
      </c>
      <c r="I1302" s="167">
        <f t="shared" si="84"/>
        <v>91.354838709677423</v>
      </c>
    </row>
    <row r="1303" spans="1:9" x14ac:dyDescent="0.2">
      <c r="A1303" s="171" t="s">
        <v>310</v>
      </c>
      <c r="B1303" s="160">
        <v>4503000000</v>
      </c>
      <c r="C1303" s="160">
        <v>4494001600</v>
      </c>
      <c r="D1303" s="160">
        <v>4494001600</v>
      </c>
      <c r="E1303" s="160">
        <v>4494001600</v>
      </c>
      <c r="F1303" s="166">
        <f t="shared" si="81"/>
        <v>8998400</v>
      </c>
      <c r="G1303" s="167">
        <f t="shared" si="82"/>
        <v>99.800168776371308</v>
      </c>
      <c r="H1303" s="167">
        <f t="shared" si="83"/>
        <v>99.800168776371308</v>
      </c>
      <c r="I1303" s="167">
        <f t="shared" si="84"/>
        <v>99.800168776371308</v>
      </c>
    </row>
    <row r="1304" spans="1:9" x14ac:dyDescent="0.2">
      <c r="A1304" s="171" t="s">
        <v>132</v>
      </c>
      <c r="B1304" s="160">
        <v>1703613853100</v>
      </c>
      <c r="C1304" s="160">
        <v>1700824643346.22</v>
      </c>
      <c r="D1304" s="160">
        <v>1700824643346.22</v>
      </c>
      <c r="E1304" s="160">
        <v>1700824643346.22</v>
      </c>
      <c r="F1304" s="166">
        <f t="shared" si="81"/>
        <v>2789209753.7800293</v>
      </c>
      <c r="G1304" s="167">
        <f t="shared" si="82"/>
        <v>99.836276879957012</v>
      </c>
      <c r="H1304" s="167">
        <f t="shared" si="83"/>
        <v>99.836276879957012</v>
      </c>
      <c r="I1304" s="167">
        <f t="shared" si="84"/>
        <v>99.836276879957012</v>
      </c>
    </row>
    <row r="1305" spans="1:9" x14ac:dyDescent="0.2">
      <c r="A1305" s="171" t="s">
        <v>124</v>
      </c>
      <c r="B1305" s="160">
        <v>60000000</v>
      </c>
      <c r="C1305" s="160">
        <v>42664111</v>
      </c>
      <c r="D1305" s="160">
        <v>42664111</v>
      </c>
      <c r="E1305" s="160">
        <v>42664111</v>
      </c>
      <c r="F1305" s="166">
        <f t="shared" si="81"/>
        <v>17335889</v>
      </c>
      <c r="G1305" s="167">
        <f t="shared" si="82"/>
        <v>71.106851666666671</v>
      </c>
      <c r="H1305" s="167">
        <f t="shared" si="83"/>
        <v>71.106851666666671</v>
      </c>
      <c r="I1305" s="167">
        <f t="shared" si="84"/>
        <v>71.106851666666671</v>
      </c>
    </row>
    <row r="1306" spans="1:9" x14ac:dyDescent="0.2">
      <c r="A1306" s="171" t="s">
        <v>198</v>
      </c>
      <c r="B1306" s="160">
        <v>10029000000</v>
      </c>
      <c r="C1306" s="160">
        <v>10029000000</v>
      </c>
      <c r="D1306" s="160">
        <v>10029000000</v>
      </c>
      <c r="E1306" s="160">
        <v>10029000000</v>
      </c>
      <c r="F1306" s="166">
        <f t="shared" si="81"/>
        <v>0</v>
      </c>
      <c r="G1306" s="167">
        <f t="shared" si="82"/>
        <v>100</v>
      </c>
      <c r="H1306" s="167">
        <f t="shared" si="83"/>
        <v>100</v>
      </c>
      <c r="I1306" s="167">
        <f t="shared" si="84"/>
        <v>100</v>
      </c>
    </row>
    <row r="1307" spans="1:9" x14ac:dyDescent="0.2">
      <c r="A1307" s="171" t="s">
        <v>654</v>
      </c>
      <c r="B1307" s="160">
        <v>2689000000</v>
      </c>
      <c r="C1307" s="160">
        <v>2650778097</v>
      </c>
      <c r="D1307" s="160">
        <v>2650778097</v>
      </c>
      <c r="E1307" s="160">
        <v>2650778097</v>
      </c>
      <c r="F1307" s="166">
        <f t="shared" si="81"/>
        <v>38221903</v>
      </c>
      <c r="G1307" s="167">
        <f t="shared" si="82"/>
        <v>98.578583004834513</v>
      </c>
      <c r="H1307" s="167">
        <f t="shared" si="83"/>
        <v>98.578583004834513</v>
      </c>
      <c r="I1307" s="167">
        <f t="shared" si="84"/>
        <v>98.578583004834513</v>
      </c>
    </row>
    <row r="1308" spans="1:9" x14ac:dyDescent="0.2">
      <c r="A1308" s="171" t="s">
        <v>594</v>
      </c>
      <c r="B1308" s="160">
        <v>114836146900</v>
      </c>
      <c r="C1308" s="160">
        <v>114400699127.16</v>
      </c>
      <c r="D1308" s="160">
        <v>114400699127.16</v>
      </c>
      <c r="E1308" s="160">
        <v>114400699127.16</v>
      </c>
      <c r="F1308" s="166">
        <f t="shared" si="81"/>
        <v>435447772.83999634</v>
      </c>
      <c r="G1308" s="167">
        <f t="shared" si="82"/>
        <v>99.620809488479978</v>
      </c>
      <c r="H1308" s="167">
        <f t="shared" si="83"/>
        <v>99.620809488479978</v>
      </c>
      <c r="I1308" s="167">
        <f t="shared" si="84"/>
        <v>99.620809488479978</v>
      </c>
    </row>
    <row r="1309" spans="1:9" x14ac:dyDescent="0.2">
      <c r="A1309" s="170" t="s">
        <v>154</v>
      </c>
      <c r="B1309" s="161">
        <v>1000000</v>
      </c>
      <c r="C1309" s="161">
        <v>462000</v>
      </c>
      <c r="D1309" s="161">
        <v>462000</v>
      </c>
      <c r="E1309" s="161">
        <v>462000</v>
      </c>
      <c r="F1309" s="173">
        <f t="shared" si="81"/>
        <v>538000</v>
      </c>
      <c r="G1309" s="163">
        <f t="shared" si="82"/>
        <v>46.2</v>
      </c>
      <c r="H1309" s="163">
        <f t="shared" si="83"/>
        <v>46.2</v>
      </c>
      <c r="I1309" s="163">
        <f t="shared" si="84"/>
        <v>46.2</v>
      </c>
    </row>
    <row r="1310" spans="1:9" x14ac:dyDescent="0.2">
      <c r="A1310" s="171" t="s">
        <v>127</v>
      </c>
      <c r="B1310" s="160">
        <v>1000000</v>
      </c>
      <c r="C1310" s="160">
        <v>462000</v>
      </c>
      <c r="D1310" s="160">
        <v>462000</v>
      </c>
      <c r="E1310" s="160">
        <v>462000</v>
      </c>
      <c r="F1310" s="166">
        <f t="shared" si="81"/>
        <v>538000</v>
      </c>
      <c r="G1310" s="167">
        <f t="shared" si="82"/>
        <v>46.2</v>
      </c>
      <c r="H1310" s="167">
        <f t="shared" si="83"/>
        <v>46.2</v>
      </c>
      <c r="I1310" s="167">
        <f t="shared" si="84"/>
        <v>46.2</v>
      </c>
    </row>
    <row r="1311" spans="1:9" x14ac:dyDescent="0.2">
      <c r="A1311" s="172" t="s">
        <v>460</v>
      </c>
      <c r="B1311" s="161">
        <v>6698262207529</v>
      </c>
      <c r="C1311" s="161">
        <v>6676471420341.6406</v>
      </c>
      <c r="D1311" s="161">
        <v>6658364018253.6104</v>
      </c>
      <c r="E1311" s="161">
        <v>6655665350425.0898</v>
      </c>
      <c r="F1311" s="173">
        <f t="shared" ref="F1311:F1371" si="85">+B1311-C1311</f>
        <v>21790787187.359375</v>
      </c>
      <c r="G1311" s="163">
        <f t="shared" si="82"/>
        <v>99.674679991433209</v>
      </c>
      <c r="H1311" s="163">
        <f t="shared" si="83"/>
        <v>99.404350142779677</v>
      </c>
      <c r="I1311" s="163">
        <f t="shared" si="84"/>
        <v>99.364061068615229</v>
      </c>
    </row>
    <row r="1312" spans="1:9" x14ac:dyDescent="0.2">
      <c r="A1312" s="174" t="s">
        <v>152</v>
      </c>
      <c r="B1312" s="161">
        <v>6680074207529</v>
      </c>
      <c r="C1312" s="161">
        <v>6659638403307.8604</v>
      </c>
      <c r="D1312" s="161">
        <v>6644529246182.8604</v>
      </c>
      <c r="E1312" s="161">
        <v>6641848278354.3398</v>
      </c>
      <c r="F1312" s="173">
        <f t="shared" si="85"/>
        <v>20435804221.139648</v>
      </c>
      <c r="G1312" s="163">
        <f t="shared" si="82"/>
        <v>99.694078185567065</v>
      </c>
      <c r="H1312" s="163">
        <f t="shared" si="83"/>
        <v>99.467895711306952</v>
      </c>
      <c r="I1312" s="163">
        <f t="shared" si="84"/>
        <v>99.427761908219878</v>
      </c>
    </row>
    <row r="1313" spans="1:9" x14ac:dyDescent="0.2">
      <c r="A1313" s="170" t="s">
        <v>95</v>
      </c>
      <c r="B1313" s="161">
        <v>9867000000</v>
      </c>
      <c r="C1313" s="161">
        <v>8270670100</v>
      </c>
      <c r="D1313" s="161">
        <v>8270670100</v>
      </c>
      <c r="E1313" s="161">
        <v>8270670100</v>
      </c>
      <c r="F1313" s="173">
        <f t="shared" si="85"/>
        <v>1596329900</v>
      </c>
      <c r="G1313" s="163">
        <f t="shared" si="82"/>
        <v>83.821527313266444</v>
      </c>
      <c r="H1313" s="163">
        <f t="shared" si="83"/>
        <v>83.821527313266444</v>
      </c>
      <c r="I1313" s="163">
        <f t="shared" si="84"/>
        <v>83.821527313266444</v>
      </c>
    </row>
    <row r="1314" spans="1:9" x14ac:dyDescent="0.2">
      <c r="A1314" s="171" t="s">
        <v>119</v>
      </c>
      <c r="B1314" s="160">
        <v>6275000000</v>
      </c>
      <c r="C1314" s="160">
        <v>5642794644</v>
      </c>
      <c r="D1314" s="160">
        <v>5642794644</v>
      </c>
      <c r="E1314" s="160">
        <v>5642794644</v>
      </c>
      <c r="F1314" s="166">
        <f t="shared" si="85"/>
        <v>632205356</v>
      </c>
      <c r="G1314" s="167">
        <f t="shared" si="82"/>
        <v>89.925014247011944</v>
      </c>
      <c r="H1314" s="167">
        <f t="shared" si="83"/>
        <v>89.925014247011944</v>
      </c>
      <c r="I1314" s="167">
        <f t="shared" si="84"/>
        <v>89.925014247011944</v>
      </c>
    </row>
    <row r="1315" spans="1:9" x14ac:dyDescent="0.2">
      <c r="A1315" s="171" t="s">
        <v>120</v>
      </c>
      <c r="B1315" s="160">
        <v>2226000000</v>
      </c>
      <c r="C1315" s="160">
        <v>1938823300</v>
      </c>
      <c r="D1315" s="160">
        <v>1938823300</v>
      </c>
      <c r="E1315" s="160">
        <v>1938823300</v>
      </c>
      <c r="F1315" s="166">
        <f t="shared" si="85"/>
        <v>287176700</v>
      </c>
      <c r="G1315" s="167">
        <f t="shared" si="82"/>
        <v>87.098980233602873</v>
      </c>
      <c r="H1315" s="167">
        <f t="shared" si="83"/>
        <v>87.098980233602873</v>
      </c>
      <c r="I1315" s="167">
        <f t="shared" si="84"/>
        <v>87.098980233602873</v>
      </c>
    </row>
    <row r="1316" spans="1:9" x14ac:dyDescent="0.2">
      <c r="A1316" s="171" t="s">
        <v>121</v>
      </c>
      <c r="B1316" s="160">
        <v>880000000</v>
      </c>
      <c r="C1316" s="160">
        <v>689052156</v>
      </c>
      <c r="D1316" s="160">
        <v>689052156</v>
      </c>
      <c r="E1316" s="160">
        <v>689052156</v>
      </c>
      <c r="F1316" s="166">
        <f t="shared" si="85"/>
        <v>190947844</v>
      </c>
      <c r="G1316" s="167">
        <f t="shared" si="82"/>
        <v>78.301381363636366</v>
      </c>
      <c r="H1316" s="167">
        <f t="shared" si="83"/>
        <v>78.301381363636366</v>
      </c>
      <c r="I1316" s="167">
        <f t="shared" si="84"/>
        <v>78.301381363636366</v>
      </c>
    </row>
    <row r="1317" spans="1:9" x14ac:dyDescent="0.2">
      <c r="A1317" s="171" t="s">
        <v>138</v>
      </c>
      <c r="B1317" s="160">
        <v>486000000</v>
      </c>
      <c r="C1317" s="160">
        <v>0</v>
      </c>
      <c r="D1317" s="160">
        <v>0</v>
      </c>
      <c r="E1317" s="160">
        <v>0</v>
      </c>
      <c r="F1317" s="166">
        <f t="shared" si="85"/>
        <v>486000000</v>
      </c>
      <c r="G1317" s="167">
        <f t="shared" si="82"/>
        <v>0</v>
      </c>
      <c r="H1317" s="167">
        <f t="shared" si="83"/>
        <v>0</v>
      </c>
      <c r="I1317" s="167">
        <f t="shared" si="84"/>
        <v>0</v>
      </c>
    </row>
    <row r="1318" spans="1:9" x14ac:dyDescent="0.2">
      <c r="A1318" s="170" t="s">
        <v>401</v>
      </c>
      <c r="B1318" s="161">
        <v>12493000000</v>
      </c>
      <c r="C1318" s="161">
        <v>10792001747.32</v>
      </c>
      <c r="D1318" s="161">
        <v>9817672953.3199997</v>
      </c>
      <c r="E1318" s="161">
        <v>9294899010.0299988</v>
      </c>
      <c r="F1318" s="173">
        <f t="shared" si="85"/>
        <v>1700998252.6800003</v>
      </c>
      <c r="G1318" s="163">
        <f t="shared" si="82"/>
        <v>86.384389236532456</v>
      </c>
      <c r="H1318" s="163">
        <f t="shared" si="83"/>
        <v>78.585391445769631</v>
      </c>
      <c r="I1318" s="163">
        <f t="shared" si="84"/>
        <v>74.400856559913535</v>
      </c>
    </row>
    <row r="1319" spans="1:9" x14ac:dyDescent="0.2">
      <c r="A1319" s="171" t="s">
        <v>567</v>
      </c>
      <c r="B1319" s="160">
        <v>12493000000</v>
      </c>
      <c r="C1319" s="160">
        <v>10792001747.32</v>
      </c>
      <c r="D1319" s="160">
        <v>9817672953.3199997</v>
      </c>
      <c r="E1319" s="160">
        <v>9294899010.0299988</v>
      </c>
      <c r="F1319" s="166">
        <f t="shared" si="85"/>
        <v>1700998252.6800003</v>
      </c>
      <c r="G1319" s="167">
        <f t="shared" si="82"/>
        <v>86.384389236532456</v>
      </c>
      <c r="H1319" s="167">
        <f t="shared" si="83"/>
        <v>78.585391445769631</v>
      </c>
      <c r="I1319" s="167">
        <f t="shared" si="84"/>
        <v>74.400856559913535</v>
      </c>
    </row>
    <row r="1320" spans="1:9" x14ac:dyDescent="0.2">
      <c r="A1320" s="170" t="s">
        <v>96</v>
      </c>
      <c r="B1320" s="161">
        <v>6636077335284</v>
      </c>
      <c r="C1320" s="161">
        <v>6619403219627.2197</v>
      </c>
      <c r="D1320" s="161">
        <v>6606271924422.2197</v>
      </c>
      <c r="E1320" s="161">
        <v>6605937474221.1699</v>
      </c>
      <c r="F1320" s="173">
        <f t="shared" si="85"/>
        <v>16674115656.780273</v>
      </c>
      <c r="G1320" s="163">
        <f t="shared" si="82"/>
        <v>99.748735362559387</v>
      </c>
      <c r="H1320" s="163">
        <f t="shared" si="83"/>
        <v>99.550857994024497</v>
      </c>
      <c r="I1320" s="163">
        <f t="shared" si="84"/>
        <v>99.545818116034056</v>
      </c>
    </row>
    <row r="1321" spans="1:9" x14ac:dyDescent="0.2">
      <c r="A1321" s="171" t="s">
        <v>139</v>
      </c>
      <c r="B1321" s="160">
        <v>6789195000</v>
      </c>
      <c r="C1321" s="160">
        <v>0</v>
      </c>
      <c r="D1321" s="160">
        <v>0</v>
      </c>
      <c r="E1321" s="160">
        <v>0</v>
      </c>
      <c r="F1321" s="166">
        <f t="shared" si="85"/>
        <v>6789195000</v>
      </c>
      <c r="G1321" s="167">
        <f t="shared" si="82"/>
        <v>0</v>
      </c>
      <c r="H1321" s="167">
        <f t="shared" si="83"/>
        <v>0</v>
      </c>
      <c r="I1321" s="167">
        <f t="shared" si="84"/>
        <v>0</v>
      </c>
    </row>
    <row r="1322" spans="1:9" x14ac:dyDescent="0.2">
      <c r="A1322" s="171" t="s">
        <v>132</v>
      </c>
      <c r="B1322" s="160">
        <v>1975473083</v>
      </c>
      <c r="C1322" s="160">
        <v>1971741458</v>
      </c>
      <c r="D1322" s="160">
        <v>1971741458</v>
      </c>
      <c r="E1322" s="160">
        <v>1971741458</v>
      </c>
      <c r="F1322" s="166">
        <f t="shared" si="85"/>
        <v>3731625</v>
      </c>
      <c r="G1322" s="167">
        <f t="shared" si="82"/>
        <v>99.811102209788999</v>
      </c>
      <c r="H1322" s="167">
        <f t="shared" si="83"/>
        <v>99.811102209788999</v>
      </c>
      <c r="I1322" s="167">
        <f t="shared" si="84"/>
        <v>99.811102209788999</v>
      </c>
    </row>
    <row r="1323" spans="1:9" x14ac:dyDescent="0.2">
      <c r="A1323" s="171" t="s">
        <v>133</v>
      </c>
      <c r="B1323" s="160">
        <v>29000000</v>
      </c>
      <c r="C1323" s="160">
        <v>12871648</v>
      </c>
      <c r="D1323" s="160">
        <v>12871648</v>
      </c>
      <c r="E1323" s="160">
        <v>12871648</v>
      </c>
      <c r="F1323" s="166">
        <f t="shared" si="85"/>
        <v>16128352</v>
      </c>
      <c r="G1323" s="167">
        <f t="shared" si="82"/>
        <v>44.384993103448281</v>
      </c>
      <c r="H1323" s="167">
        <f t="shared" si="83"/>
        <v>44.384993103448281</v>
      </c>
      <c r="I1323" s="167">
        <f t="shared" si="84"/>
        <v>44.384993103448281</v>
      </c>
    </row>
    <row r="1324" spans="1:9" x14ac:dyDescent="0.2">
      <c r="A1324" s="171" t="s">
        <v>123</v>
      </c>
      <c r="B1324" s="160">
        <v>2662805000</v>
      </c>
      <c r="C1324" s="160">
        <v>2654800263</v>
      </c>
      <c r="D1324" s="160">
        <v>2654800263</v>
      </c>
      <c r="E1324" s="160">
        <v>2654800263</v>
      </c>
      <c r="F1324" s="166">
        <f t="shared" si="85"/>
        <v>8004737</v>
      </c>
      <c r="G1324" s="167">
        <f t="shared" si="82"/>
        <v>99.699387037353475</v>
      </c>
      <c r="H1324" s="167">
        <f t="shared" si="83"/>
        <v>99.699387037353475</v>
      </c>
      <c r="I1324" s="167">
        <f t="shared" si="84"/>
        <v>99.699387037353475</v>
      </c>
    </row>
    <row r="1325" spans="1:9" x14ac:dyDescent="0.2">
      <c r="A1325" s="171" t="s">
        <v>124</v>
      </c>
      <c r="B1325" s="160">
        <v>66000000</v>
      </c>
      <c r="C1325" s="160">
        <v>38023675</v>
      </c>
      <c r="D1325" s="160">
        <v>38023675</v>
      </c>
      <c r="E1325" s="160">
        <v>38023675</v>
      </c>
      <c r="F1325" s="166">
        <f t="shared" si="85"/>
        <v>27976325</v>
      </c>
      <c r="G1325" s="167">
        <f t="shared" si="82"/>
        <v>57.611628787878786</v>
      </c>
      <c r="H1325" s="167">
        <f t="shared" si="83"/>
        <v>57.611628787878786</v>
      </c>
      <c r="I1325" s="167">
        <f t="shared" si="84"/>
        <v>57.611628787878786</v>
      </c>
    </row>
    <row r="1326" spans="1:9" x14ac:dyDescent="0.2">
      <c r="A1326" s="171" t="s">
        <v>160</v>
      </c>
      <c r="B1326" s="160">
        <v>6142654974821</v>
      </c>
      <c r="C1326" s="160">
        <v>6133833429521</v>
      </c>
      <c r="D1326" s="160">
        <v>6120709584316</v>
      </c>
      <c r="E1326" s="160">
        <v>6120709584316</v>
      </c>
      <c r="F1326" s="166">
        <f t="shared" si="85"/>
        <v>8821545300</v>
      </c>
      <c r="G1326" s="167">
        <f t="shared" si="82"/>
        <v>99.856388722203022</v>
      </c>
      <c r="H1326" s="167">
        <f t="shared" si="83"/>
        <v>99.642737699008734</v>
      </c>
      <c r="I1326" s="167">
        <f t="shared" si="84"/>
        <v>99.642737699008734</v>
      </c>
    </row>
    <row r="1327" spans="1:9" x14ac:dyDescent="0.2">
      <c r="A1327" s="171" t="s">
        <v>193</v>
      </c>
      <c r="B1327" s="160">
        <v>344317000</v>
      </c>
      <c r="C1327" s="160">
        <v>344316193.80000001</v>
      </c>
      <c r="D1327" s="160">
        <v>344316193.80000001</v>
      </c>
      <c r="E1327" s="160">
        <v>342298017.79000002</v>
      </c>
      <c r="F1327" s="166">
        <f t="shared" si="85"/>
        <v>806.19999998807907</v>
      </c>
      <c r="G1327" s="167">
        <f t="shared" si="82"/>
        <v>99.999765855301945</v>
      </c>
      <c r="H1327" s="167">
        <f t="shared" si="83"/>
        <v>99.999765855301945</v>
      </c>
      <c r="I1327" s="167">
        <f t="shared" si="84"/>
        <v>99.413626916475224</v>
      </c>
    </row>
    <row r="1328" spans="1:9" x14ac:dyDescent="0.2">
      <c r="A1328" s="171" t="s">
        <v>569</v>
      </c>
      <c r="B1328" s="160">
        <v>30217415585</v>
      </c>
      <c r="C1328" s="160">
        <v>30213613796.419998</v>
      </c>
      <c r="D1328" s="160">
        <v>30213613796.419998</v>
      </c>
      <c r="E1328" s="160">
        <v>30213613796.419998</v>
      </c>
      <c r="F1328" s="166">
        <f t="shared" si="85"/>
        <v>3801788.5800018311</v>
      </c>
      <c r="G1328" s="167">
        <f t="shared" si="82"/>
        <v>99.987418551499516</v>
      </c>
      <c r="H1328" s="167">
        <f t="shared" si="83"/>
        <v>99.987418551499516</v>
      </c>
      <c r="I1328" s="167">
        <f t="shared" si="84"/>
        <v>99.987418551499516</v>
      </c>
    </row>
    <row r="1329" spans="1:9" x14ac:dyDescent="0.2">
      <c r="A1329" s="171" t="s">
        <v>654</v>
      </c>
      <c r="B1329" s="160">
        <v>5000000000</v>
      </c>
      <c r="C1329" s="160">
        <v>5000000000</v>
      </c>
      <c r="D1329" s="160">
        <v>4992550000</v>
      </c>
      <c r="E1329" s="160">
        <v>4660117974.96</v>
      </c>
      <c r="F1329" s="166">
        <f t="shared" si="85"/>
        <v>0</v>
      </c>
      <c r="G1329" s="167">
        <f t="shared" si="82"/>
        <v>100</v>
      </c>
      <c r="H1329" s="167">
        <f t="shared" si="83"/>
        <v>99.850999999999999</v>
      </c>
      <c r="I1329" s="167">
        <f t="shared" si="84"/>
        <v>93.2023594992</v>
      </c>
    </row>
    <row r="1330" spans="1:9" x14ac:dyDescent="0.2">
      <c r="A1330" s="171" t="s">
        <v>594</v>
      </c>
      <c r="B1330" s="160">
        <v>446338154795</v>
      </c>
      <c r="C1330" s="160">
        <v>445334423072</v>
      </c>
      <c r="D1330" s="160">
        <v>445334423072</v>
      </c>
      <c r="E1330" s="160">
        <v>445334423072</v>
      </c>
      <c r="F1330" s="166">
        <f t="shared" si="85"/>
        <v>1003731723</v>
      </c>
      <c r="G1330" s="167">
        <f t="shared" si="82"/>
        <v>99.775118548074602</v>
      </c>
      <c r="H1330" s="167">
        <f t="shared" si="83"/>
        <v>99.775118548074602</v>
      </c>
      <c r="I1330" s="167">
        <f t="shared" si="84"/>
        <v>99.775118548074602</v>
      </c>
    </row>
    <row r="1331" spans="1:9" x14ac:dyDescent="0.2">
      <c r="A1331" s="172" t="s">
        <v>97</v>
      </c>
      <c r="B1331" s="161">
        <v>6256186000</v>
      </c>
      <c r="C1331" s="161">
        <v>6175997462.3199997</v>
      </c>
      <c r="D1331" s="161">
        <v>5172464336.3200006</v>
      </c>
      <c r="E1331" s="161">
        <v>4762382980.1399994</v>
      </c>
      <c r="F1331" s="173">
        <f t="shared" si="85"/>
        <v>80188537.680000305</v>
      </c>
      <c r="G1331" s="163">
        <f t="shared" si="82"/>
        <v>98.718252020000676</v>
      </c>
      <c r="H1331" s="163">
        <f t="shared" si="83"/>
        <v>82.677598401326307</v>
      </c>
      <c r="I1331" s="163">
        <f t="shared" si="84"/>
        <v>76.122784395157041</v>
      </c>
    </row>
    <row r="1332" spans="1:9" x14ac:dyDescent="0.2">
      <c r="A1332" s="171" t="s">
        <v>571</v>
      </c>
      <c r="B1332" s="160">
        <v>6256186000</v>
      </c>
      <c r="C1332" s="160">
        <v>6175997462.3199997</v>
      </c>
      <c r="D1332" s="160">
        <v>5172464336.3200006</v>
      </c>
      <c r="E1332" s="160">
        <v>4762382980.1399994</v>
      </c>
      <c r="F1332" s="166">
        <f t="shared" si="85"/>
        <v>80188537.680000305</v>
      </c>
      <c r="G1332" s="167">
        <f t="shared" si="82"/>
        <v>98.718252020000676</v>
      </c>
      <c r="H1332" s="167">
        <f t="shared" si="83"/>
        <v>82.677598401326307</v>
      </c>
      <c r="I1332" s="167">
        <f t="shared" si="84"/>
        <v>76.122784395157041</v>
      </c>
    </row>
    <row r="1333" spans="1:9" x14ac:dyDescent="0.2">
      <c r="A1333" s="172" t="s">
        <v>99</v>
      </c>
      <c r="B1333" s="161">
        <v>622209917</v>
      </c>
      <c r="C1333" s="161">
        <v>280319043</v>
      </c>
      <c r="D1333" s="161">
        <v>280319043</v>
      </c>
      <c r="E1333" s="161">
        <v>280319043</v>
      </c>
      <c r="F1333" s="173">
        <f t="shared" si="85"/>
        <v>341890874</v>
      </c>
      <c r="G1333" s="163">
        <f t="shared" si="82"/>
        <v>45.052165730749678</v>
      </c>
      <c r="H1333" s="163">
        <f t="shared" si="83"/>
        <v>45.052165730749678</v>
      </c>
      <c r="I1333" s="163">
        <f t="shared" si="84"/>
        <v>45.052165730749678</v>
      </c>
    </row>
    <row r="1334" spans="1:9" x14ac:dyDescent="0.2">
      <c r="A1334" s="171" t="s">
        <v>157</v>
      </c>
      <c r="B1334" s="160">
        <v>622209917</v>
      </c>
      <c r="C1334" s="160">
        <v>280319043</v>
      </c>
      <c r="D1334" s="160">
        <v>280319043</v>
      </c>
      <c r="E1334" s="160">
        <v>280319043</v>
      </c>
      <c r="F1334" s="166">
        <f t="shared" si="85"/>
        <v>341890874</v>
      </c>
      <c r="G1334" s="167">
        <f t="shared" si="82"/>
        <v>45.052165730749678</v>
      </c>
      <c r="H1334" s="167">
        <f t="shared" si="83"/>
        <v>45.052165730749678</v>
      </c>
      <c r="I1334" s="167">
        <f t="shared" si="84"/>
        <v>45.052165730749678</v>
      </c>
    </row>
    <row r="1335" spans="1:9" x14ac:dyDescent="0.2">
      <c r="A1335" s="170" t="s">
        <v>154</v>
      </c>
      <c r="B1335" s="161">
        <v>14758476328</v>
      </c>
      <c r="C1335" s="161">
        <v>14716195328</v>
      </c>
      <c r="D1335" s="161">
        <v>14716195328</v>
      </c>
      <c r="E1335" s="161">
        <v>13302533000</v>
      </c>
      <c r="F1335" s="173">
        <f t="shared" si="85"/>
        <v>42281000</v>
      </c>
      <c r="G1335" s="163">
        <f t="shared" si="82"/>
        <v>99.713513786516131</v>
      </c>
      <c r="H1335" s="163">
        <f t="shared" si="83"/>
        <v>99.713513786516131</v>
      </c>
      <c r="I1335" s="163">
        <f t="shared" si="84"/>
        <v>90.134866935838346</v>
      </c>
    </row>
    <row r="1336" spans="1:9" x14ac:dyDescent="0.2">
      <c r="A1336" s="171" t="s">
        <v>127</v>
      </c>
      <c r="B1336" s="160">
        <v>1804340000</v>
      </c>
      <c r="C1336" s="160">
        <v>1762059000</v>
      </c>
      <c r="D1336" s="160">
        <v>1762059000</v>
      </c>
      <c r="E1336" s="160">
        <v>1762059000</v>
      </c>
      <c r="F1336" s="166">
        <f t="shared" si="85"/>
        <v>42281000</v>
      </c>
      <c r="G1336" s="167">
        <f t="shared" si="82"/>
        <v>97.656705498963618</v>
      </c>
      <c r="H1336" s="167">
        <f t="shared" si="83"/>
        <v>97.656705498963618</v>
      </c>
      <c r="I1336" s="167">
        <f t="shared" si="84"/>
        <v>97.656705498963618</v>
      </c>
    </row>
    <row r="1337" spans="1:9" x14ac:dyDescent="0.2">
      <c r="A1337" s="171" t="s">
        <v>129</v>
      </c>
      <c r="B1337" s="160">
        <v>12921662328</v>
      </c>
      <c r="C1337" s="160">
        <v>12921662328</v>
      </c>
      <c r="D1337" s="160">
        <v>12921662328</v>
      </c>
      <c r="E1337" s="160">
        <v>11508000000</v>
      </c>
      <c r="F1337" s="166">
        <f t="shared" si="85"/>
        <v>0</v>
      </c>
      <c r="G1337" s="167">
        <f t="shared" si="82"/>
        <v>100</v>
      </c>
      <c r="H1337" s="167">
        <f t="shared" si="83"/>
        <v>100</v>
      </c>
      <c r="I1337" s="167">
        <f t="shared" si="84"/>
        <v>89.059748721828697</v>
      </c>
    </row>
    <row r="1338" spans="1:9" x14ac:dyDescent="0.2">
      <c r="A1338" s="171" t="s">
        <v>135</v>
      </c>
      <c r="B1338" s="160">
        <v>32474000</v>
      </c>
      <c r="C1338" s="160">
        <v>32474000</v>
      </c>
      <c r="D1338" s="160">
        <v>32474000</v>
      </c>
      <c r="E1338" s="160">
        <v>32474000</v>
      </c>
      <c r="F1338" s="166">
        <f t="shared" si="85"/>
        <v>0</v>
      </c>
      <c r="G1338" s="167">
        <f t="shared" si="82"/>
        <v>100</v>
      </c>
      <c r="H1338" s="167">
        <f t="shared" si="83"/>
        <v>100</v>
      </c>
      <c r="I1338" s="167">
        <f t="shared" si="84"/>
        <v>100</v>
      </c>
    </row>
    <row r="1339" spans="1:9" x14ac:dyDescent="0.2">
      <c r="A1339" s="172" t="s">
        <v>153</v>
      </c>
      <c r="B1339" s="161">
        <v>18188000000</v>
      </c>
      <c r="C1339" s="161">
        <v>16833017033.779999</v>
      </c>
      <c r="D1339" s="161">
        <v>13834772070.75</v>
      </c>
      <c r="E1339" s="161">
        <v>13817072070.75</v>
      </c>
      <c r="F1339" s="173">
        <f t="shared" si="85"/>
        <v>1354982966.2200012</v>
      </c>
      <c r="G1339" s="163">
        <f t="shared" si="82"/>
        <v>92.55012664273147</v>
      </c>
      <c r="H1339" s="163">
        <f t="shared" si="83"/>
        <v>76.065384158511108</v>
      </c>
      <c r="I1339" s="163">
        <f t="shared" si="84"/>
        <v>75.96806724626127</v>
      </c>
    </row>
    <row r="1340" spans="1:9" x14ac:dyDescent="0.2">
      <c r="A1340" s="170" t="s">
        <v>34</v>
      </c>
      <c r="B1340" s="161">
        <v>18188000000</v>
      </c>
      <c r="C1340" s="161">
        <v>16833017033.779999</v>
      </c>
      <c r="D1340" s="161">
        <v>13834772070.75</v>
      </c>
      <c r="E1340" s="161">
        <v>13817072070.75</v>
      </c>
      <c r="F1340" s="173">
        <f t="shared" si="85"/>
        <v>1354982966.2200012</v>
      </c>
      <c r="G1340" s="163">
        <f t="shared" si="82"/>
        <v>92.55012664273147</v>
      </c>
      <c r="H1340" s="163">
        <f t="shared" si="83"/>
        <v>76.065384158511108</v>
      </c>
      <c r="I1340" s="163">
        <f t="shared" si="84"/>
        <v>75.96806724626127</v>
      </c>
    </row>
    <row r="1341" spans="1:9" x14ac:dyDescent="0.2">
      <c r="A1341" s="171" t="s">
        <v>833</v>
      </c>
      <c r="B1341" s="160">
        <v>9365000000</v>
      </c>
      <c r="C1341" s="160">
        <v>9239122896</v>
      </c>
      <c r="D1341" s="160">
        <v>7112283223</v>
      </c>
      <c r="E1341" s="160">
        <v>7112283223</v>
      </c>
      <c r="F1341" s="166">
        <f t="shared" si="85"/>
        <v>125877104</v>
      </c>
      <c r="G1341" s="167">
        <f t="shared" si="82"/>
        <v>98.655877159636958</v>
      </c>
      <c r="H1341" s="167">
        <f t="shared" si="83"/>
        <v>75.94536276561665</v>
      </c>
      <c r="I1341" s="167">
        <f t="shared" si="84"/>
        <v>75.94536276561665</v>
      </c>
    </row>
    <row r="1342" spans="1:9" x14ac:dyDescent="0.2">
      <c r="A1342" s="171" t="s">
        <v>875</v>
      </c>
      <c r="B1342" s="160">
        <v>8823000000</v>
      </c>
      <c r="C1342" s="160">
        <v>7593894137.7799997</v>
      </c>
      <c r="D1342" s="160">
        <v>6722488847.75</v>
      </c>
      <c r="E1342" s="160">
        <v>6704788847.75</v>
      </c>
      <c r="F1342" s="166">
        <f t="shared" si="85"/>
        <v>1229105862.2200003</v>
      </c>
      <c r="G1342" s="167">
        <f t="shared" si="82"/>
        <v>86.069297719369828</v>
      </c>
      <c r="H1342" s="167">
        <f t="shared" si="83"/>
        <v>76.192778507877136</v>
      </c>
      <c r="I1342" s="167">
        <f t="shared" si="84"/>
        <v>75.992166471154931</v>
      </c>
    </row>
    <row r="1343" spans="1:9" x14ac:dyDescent="0.2">
      <c r="A1343" s="172" t="s">
        <v>461</v>
      </c>
      <c r="B1343" s="161">
        <v>72486000000</v>
      </c>
      <c r="C1343" s="161">
        <v>59242993809.350006</v>
      </c>
      <c r="D1343" s="161">
        <v>48665525535.009995</v>
      </c>
      <c r="E1343" s="161">
        <v>48306099132.569992</v>
      </c>
      <c r="F1343" s="173">
        <f t="shared" si="85"/>
        <v>13243006190.649994</v>
      </c>
      <c r="G1343" s="163">
        <f t="shared" si="82"/>
        <v>81.730256614173783</v>
      </c>
      <c r="H1343" s="163">
        <f t="shared" si="83"/>
        <v>67.137827352881928</v>
      </c>
      <c r="I1343" s="163">
        <f t="shared" si="84"/>
        <v>66.641971046229614</v>
      </c>
    </row>
    <row r="1344" spans="1:9" x14ac:dyDescent="0.2">
      <c r="A1344" s="174" t="s">
        <v>152</v>
      </c>
      <c r="B1344" s="161">
        <v>33926000000</v>
      </c>
      <c r="C1344" s="161">
        <v>30729173331.009998</v>
      </c>
      <c r="D1344" s="161">
        <v>30483683311.630001</v>
      </c>
      <c r="E1344" s="161">
        <v>30124256909.189999</v>
      </c>
      <c r="F1344" s="173">
        <f t="shared" si="85"/>
        <v>3196826668.9900017</v>
      </c>
      <c r="G1344" s="163">
        <f t="shared" si="82"/>
        <v>90.577059868566877</v>
      </c>
      <c r="H1344" s="163">
        <f t="shared" si="83"/>
        <v>89.853455496168138</v>
      </c>
      <c r="I1344" s="163">
        <f t="shared" si="84"/>
        <v>88.794013173347878</v>
      </c>
    </row>
    <row r="1345" spans="1:9" x14ac:dyDescent="0.2">
      <c r="A1345" s="170" t="s">
        <v>95</v>
      </c>
      <c r="B1345" s="161">
        <v>6053000000</v>
      </c>
      <c r="C1345" s="161">
        <v>5411392878</v>
      </c>
      <c r="D1345" s="161">
        <v>5411392878</v>
      </c>
      <c r="E1345" s="161">
        <v>5411392878</v>
      </c>
      <c r="F1345" s="173">
        <f t="shared" si="85"/>
        <v>641607122</v>
      </c>
      <c r="G1345" s="163">
        <f t="shared" si="82"/>
        <v>89.400179712539241</v>
      </c>
      <c r="H1345" s="163">
        <f t="shared" si="83"/>
        <v>89.400179712539241</v>
      </c>
      <c r="I1345" s="163">
        <f t="shared" si="84"/>
        <v>89.400179712539241</v>
      </c>
    </row>
    <row r="1346" spans="1:9" x14ac:dyDescent="0.2">
      <c r="A1346" s="171" t="s">
        <v>119</v>
      </c>
      <c r="B1346" s="160">
        <v>3760000000</v>
      </c>
      <c r="C1346" s="160">
        <v>3700519524</v>
      </c>
      <c r="D1346" s="160">
        <v>3700519524</v>
      </c>
      <c r="E1346" s="160">
        <v>3700519524</v>
      </c>
      <c r="F1346" s="166">
        <f t="shared" si="85"/>
        <v>59480476</v>
      </c>
      <c r="G1346" s="167">
        <f t="shared" si="82"/>
        <v>98.418072446808509</v>
      </c>
      <c r="H1346" s="167">
        <f t="shared" si="83"/>
        <v>98.418072446808509</v>
      </c>
      <c r="I1346" s="167">
        <f t="shared" si="84"/>
        <v>98.418072446808509</v>
      </c>
    </row>
    <row r="1347" spans="1:9" x14ac:dyDescent="0.2">
      <c r="A1347" s="171" t="s">
        <v>120</v>
      </c>
      <c r="B1347" s="160">
        <v>1299000000</v>
      </c>
      <c r="C1347" s="160">
        <v>1275827214</v>
      </c>
      <c r="D1347" s="160">
        <v>1275827214</v>
      </c>
      <c r="E1347" s="160">
        <v>1275827214</v>
      </c>
      <c r="F1347" s="166">
        <f t="shared" si="85"/>
        <v>23172786</v>
      </c>
      <c r="G1347" s="167">
        <f t="shared" si="82"/>
        <v>98.216105773672055</v>
      </c>
      <c r="H1347" s="167">
        <f t="shared" si="83"/>
        <v>98.216105773672055</v>
      </c>
      <c r="I1347" s="167">
        <f t="shared" si="84"/>
        <v>98.216105773672055</v>
      </c>
    </row>
    <row r="1348" spans="1:9" x14ac:dyDescent="0.2">
      <c r="A1348" s="171" t="s">
        <v>121</v>
      </c>
      <c r="B1348" s="160">
        <v>446000000</v>
      </c>
      <c r="C1348" s="160">
        <v>435046140</v>
      </c>
      <c r="D1348" s="160">
        <v>435046140</v>
      </c>
      <c r="E1348" s="160">
        <v>435046140</v>
      </c>
      <c r="F1348" s="166">
        <f t="shared" si="85"/>
        <v>10953860</v>
      </c>
      <c r="G1348" s="167">
        <f t="shared" si="82"/>
        <v>97.543977578475335</v>
      </c>
      <c r="H1348" s="167">
        <f t="shared" si="83"/>
        <v>97.543977578475335</v>
      </c>
      <c r="I1348" s="167">
        <f t="shared" si="84"/>
        <v>97.543977578475335</v>
      </c>
    </row>
    <row r="1349" spans="1:9" x14ac:dyDescent="0.2">
      <c r="A1349" s="171" t="s">
        <v>138</v>
      </c>
      <c r="B1349" s="160">
        <v>548000000</v>
      </c>
      <c r="C1349" s="160">
        <v>0</v>
      </c>
      <c r="D1349" s="160">
        <v>0</v>
      </c>
      <c r="E1349" s="160">
        <v>0</v>
      </c>
      <c r="F1349" s="166">
        <f t="shared" si="85"/>
        <v>548000000</v>
      </c>
      <c r="G1349" s="167">
        <f t="shared" si="82"/>
        <v>0</v>
      </c>
      <c r="H1349" s="167">
        <f t="shared" si="83"/>
        <v>0</v>
      </c>
      <c r="I1349" s="167">
        <f t="shared" si="84"/>
        <v>0</v>
      </c>
    </row>
    <row r="1350" spans="1:9" x14ac:dyDescent="0.2">
      <c r="A1350" s="170" t="s">
        <v>401</v>
      </c>
      <c r="B1350" s="161">
        <v>8209000000</v>
      </c>
      <c r="C1350" s="161">
        <v>7657705790.1700001</v>
      </c>
      <c r="D1350" s="161">
        <v>7611802169.9400005</v>
      </c>
      <c r="E1350" s="161">
        <v>7570853593.75</v>
      </c>
      <c r="F1350" s="173">
        <f t="shared" si="85"/>
        <v>551294209.82999992</v>
      </c>
      <c r="G1350" s="163">
        <f t="shared" ref="G1350:G1413" si="86">IFERROR(IF(C1350&gt;0,+C1350/B1350*100,0),0)</f>
        <v>93.284270802411982</v>
      </c>
      <c r="H1350" s="163">
        <f t="shared" ref="H1350:H1413" si="87">IFERROR(IF(D1350&gt;0,+D1350/B1350*100,0),0)</f>
        <v>92.725084296991113</v>
      </c>
      <c r="I1350" s="163">
        <f t="shared" ref="I1350:I1413" si="88">IFERROR(IF(E1350&gt;0,+E1350/B1350*100,0),0)</f>
        <v>92.226258907905958</v>
      </c>
    </row>
    <row r="1351" spans="1:9" x14ac:dyDescent="0.2">
      <c r="A1351" s="171" t="s">
        <v>567</v>
      </c>
      <c r="B1351" s="160">
        <v>8209000000</v>
      </c>
      <c r="C1351" s="160">
        <v>7657705790.1700001</v>
      </c>
      <c r="D1351" s="160">
        <v>7611802169.9400005</v>
      </c>
      <c r="E1351" s="160">
        <v>7570853593.75</v>
      </c>
      <c r="F1351" s="166">
        <f t="shared" si="85"/>
        <v>551294209.82999992</v>
      </c>
      <c r="G1351" s="167">
        <f t="shared" si="86"/>
        <v>93.284270802411982</v>
      </c>
      <c r="H1351" s="167">
        <f t="shared" si="87"/>
        <v>92.725084296991113</v>
      </c>
      <c r="I1351" s="167">
        <f t="shared" si="88"/>
        <v>92.226258907905958</v>
      </c>
    </row>
    <row r="1352" spans="1:9" ht="11.25" customHeight="1" x14ac:dyDescent="0.2">
      <c r="A1352" s="170" t="s">
        <v>96</v>
      </c>
      <c r="B1352" s="161">
        <v>119000000</v>
      </c>
      <c r="C1352" s="161">
        <v>72170137</v>
      </c>
      <c r="D1352" s="161">
        <v>72170137</v>
      </c>
      <c r="E1352" s="161">
        <v>72170137</v>
      </c>
      <c r="F1352" s="173">
        <f t="shared" si="85"/>
        <v>46829863</v>
      </c>
      <c r="G1352" s="163">
        <f t="shared" si="86"/>
        <v>60.647173949579837</v>
      </c>
      <c r="H1352" s="163">
        <f t="shared" si="87"/>
        <v>60.647173949579837</v>
      </c>
      <c r="I1352" s="163">
        <f t="shared" si="88"/>
        <v>60.647173949579837</v>
      </c>
    </row>
    <row r="1353" spans="1:9" x14ac:dyDescent="0.2">
      <c r="A1353" s="171" t="s">
        <v>132</v>
      </c>
      <c r="B1353" s="160">
        <v>67000000</v>
      </c>
      <c r="C1353" s="160">
        <v>65680359</v>
      </c>
      <c r="D1353" s="160">
        <v>65680359</v>
      </c>
      <c r="E1353" s="160">
        <v>65680359</v>
      </c>
      <c r="F1353" s="166">
        <f t="shared" si="85"/>
        <v>1319641</v>
      </c>
      <c r="G1353" s="167">
        <f t="shared" si="86"/>
        <v>98.030386567164172</v>
      </c>
      <c r="H1353" s="167">
        <f t="shared" si="87"/>
        <v>98.030386567164172</v>
      </c>
      <c r="I1353" s="167">
        <f t="shared" si="88"/>
        <v>98.030386567164172</v>
      </c>
    </row>
    <row r="1354" spans="1:9" x14ac:dyDescent="0.2">
      <c r="A1354" s="171" t="s">
        <v>124</v>
      </c>
      <c r="B1354" s="160">
        <v>31000000</v>
      </c>
      <c r="C1354" s="160">
        <v>6489778</v>
      </c>
      <c r="D1354" s="160">
        <v>6489778</v>
      </c>
      <c r="E1354" s="160">
        <v>6489778</v>
      </c>
      <c r="F1354" s="166">
        <f t="shared" si="85"/>
        <v>24510222</v>
      </c>
      <c r="G1354" s="167">
        <f t="shared" si="86"/>
        <v>20.934767741935485</v>
      </c>
      <c r="H1354" s="167">
        <f t="shared" si="87"/>
        <v>20.934767741935485</v>
      </c>
      <c r="I1354" s="167">
        <f t="shared" si="88"/>
        <v>20.934767741935485</v>
      </c>
    </row>
    <row r="1355" spans="1:9" x14ac:dyDescent="0.2">
      <c r="A1355" s="171" t="s">
        <v>569</v>
      </c>
      <c r="B1355" s="160">
        <v>21000000</v>
      </c>
      <c r="C1355" s="160">
        <v>0</v>
      </c>
      <c r="D1355" s="160">
        <v>0</v>
      </c>
      <c r="E1355" s="160">
        <v>0</v>
      </c>
      <c r="F1355" s="166">
        <f t="shared" si="85"/>
        <v>21000000</v>
      </c>
      <c r="G1355" s="167">
        <f t="shared" si="86"/>
        <v>0</v>
      </c>
      <c r="H1355" s="167">
        <f t="shared" si="87"/>
        <v>0</v>
      </c>
      <c r="I1355" s="167">
        <f t="shared" si="88"/>
        <v>0</v>
      </c>
    </row>
    <row r="1356" spans="1:9" x14ac:dyDescent="0.2">
      <c r="A1356" s="172" t="s">
        <v>97</v>
      </c>
      <c r="B1356" s="161">
        <v>13096000000</v>
      </c>
      <c r="C1356" s="161">
        <v>12242808954.859999</v>
      </c>
      <c r="D1356" s="161">
        <v>12043222555.709999</v>
      </c>
      <c r="E1356" s="161">
        <v>11724744729.459999</v>
      </c>
      <c r="F1356" s="173">
        <f t="shared" si="85"/>
        <v>853191045.1400013</v>
      </c>
      <c r="G1356" s="163">
        <f t="shared" si="86"/>
        <v>93.485101976634084</v>
      </c>
      <c r="H1356" s="163">
        <f t="shared" si="87"/>
        <v>91.961076326435546</v>
      </c>
      <c r="I1356" s="163">
        <f t="shared" si="88"/>
        <v>89.529205325748322</v>
      </c>
    </row>
    <row r="1357" spans="1:9" x14ac:dyDescent="0.2">
      <c r="A1357" s="171" t="s">
        <v>571</v>
      </c>
      <c r="B1357" s="160">
        <v>13096000000</v>
      </c>
      <c r="C1357" s="160">
        <v>12242808954.859999</v>
      </c>
      <c r="D1357" s="160">
        <v>12043222555.709999</v>
      </c>
      <c r="E1357" s="160">
        <v>11724744729.459999</v>
      </c>
      <c r="F1357" s="166">
        <f t="shared" si="85"/>
        <v>853191045.1400013</v>
      </c>
      <c r="G1357" s="167">
        <f t="shared" si="86"/>
        <v>93.485101976634084</v>
      </c>
      <c r="H1357" s="167">
        <f t="shared" si="87"/>
        <v>91.961076326435546</v>
      </c>
      <c r="I1357" s="167">
        <f t="shared" si="88"/>
        <v>89.529205325748322</v>
      </c>
    </row>
    <row r="1358" spans="1:9" x14ac:dyDescent="0.2">
      <c r="A1358" s="172" t="s">
        <v>99</v>
      </c>
      <c r="B1358" s="161">
        <v>2578000000</v>
      </c>
      <c r="C1358" s="161">
        <v>1647080092.98</v>
      </c>
      <c r="D1358" s="161">
        <v>1647080092.98</v>
      </c>
      <c r="E1358" s="161">
        <v>1647080092.98</v>
      </c>
      <c r="F1358" s="173">
        <f t="shared" si="85"/>
        <v>930919907.01999998</v>
      </c>
      <c r="G1358" s="163">
        <f t="shared" si="86"/>
        <v>63.889840689681918</v>
      </c>
      <c r="H1358" s="163">
        <f t="shared" si="87"/>
        <v>63.889840689681918</v>
      </c>
      <c r="I1358" s="163">
        <f t="shared" si="88"/>
        <v>63.889840689681918</v>
      </c>
    </row>
    <row r="1359" spans="1:9" x14ac:dyDescent="0.2">
      <c r="A1359" s="171" t="s">
        <v>157</v>
      </c>
      <c r="B1359" s="160">
        <v>158000000</v>
      </c>
      <c r="C1359" s="160">
        <v>149271084</v>
      </c>
      <c r="D1359" s="160">
        <v>149271084</v>
      </c>
      <c r="E1359" s="160">
        <v>149271084</v>
      </c>
      <c r="F1359" s="166">
        <f t="shared" si="85"/>
        <v>8728916</v>
      </c>
      <c r="G1359" s="167">
        <f t="shared" si="86"/>
        <v>94.475369620253176</v>
      </c>
      <c r="H1359" s="167">
        <f t="shared" si="87"/>
        <v>94.475369620253176</v>
      </c>
      <c r="I1359" s="167">
        <f t="shared" si="88"/>
        <v>94.475369620253176</v>
      </c>
    </row>
    <row r="1360" spans="1:9" x14ac:dyDescent="0.2">
      <c r="A1360" s="171" t="s">
        <v>211</v>
      </c>
      <c r="B1360" s="160">
        <v>2420000000</v>
      </c>
      <c r="C1360" s="160">
        <v>1497809008.98</v>
      </c>
      <c r="D1360" s="160">
        <v>1497809008.98</v>
      </c>
      <c r="E1360" s="160">
        <v>1497809008.98</v>
      </c>
      <c r="F1360" s="166">
        <f t="shared" si="85"/>
        <v>922190991.01999998</v>
      </c>
      <c r="G1360" s="167">
        <f t="shared" si="86"/>
        <v>61.892934255371898</v>
      </c>
      <c r="H1360" s="167">
        <f t="shared" si="87"/>
        <v>61.892934255371898</v>
      </c>
      <c r="I1360" s="167">
        <f t="shared" si="88"/>
        <v>61.892934255371898</v>
      </c>
    </row>
    <row r="1361" spans="1:9" x14ac:dyDescent="0.2">
      <c r="A1361" s="170" t="s">
        <v>154</v>
      </c>
      <c r="B1361" s="161">
        <v>3871000000</v>
      </c>
      <c r="C1361" s="161">
        <v>3698015478</v>
      </c>
      <c r="D1361" s="161">
        <v>3698015478</v>
      </c>
      <c r="E1361" s="161">
        <v>3698015478</v>
      </c>
      <c r="F1361" s="173">
        <f t="shared" si="85"/>
        <v>172984522</v>
      </c>
      <c r="G1361" s="163">
        <f t="shared" si="86"/>
        <v>95.531270421079824</v>
      </c>
      <c r="H1361" s="163">
        <f t="shared" si="87"/>
        <v>95.531270421079824</v>
      </c>
      <c r="I1361" s="163">
        <f t="shared" si="88"/>
        <v>95.531270421079824</v>
      </c>
    </row>
    <row r="1362" spans="1:9" x14ac:dyDescent="0.2">
      <c r="A1362" s="171" t="s">
        <v>127</v>
      </c>
      <c r="B1362" s="160">
        <v>3636000000</v>
      </c>
      <c r="C1362" s="160">
        <v>3562111973</v>
      </c>
      <c r="D1362" s="160">
        <v>3562111973</v>
      </c>
      <c r="E1362" s="160">
        <v>3562111973</v>
      </c>
      <c r="F1362" s="166">
        <f t="shared" si="85"/>
        <v>73888027</v>
      </c>
      <c r="G1362" s="167">
        <f t="shared" si="86"/>
        <v>97.967876045104504</v>
      </c>
      <c r="H1362" s="167">
        <f t="shared" si="87"/>
        <v>97.967876045104504</v>
      </c>
      <c r="I1362" s="167">
        <f t="shared" si="88"/>
        <v>97.967876045104504</v>
      </c>
    </row>
    <row r="1363" spans="1:9" x14ac:dyDescent="0.2">
      <c r="A1363" s="171" t="s">
        <v>129</v>
      </c>
      <c r="B1363" s="160">
        <v>136000000</v>
      </c>
      <c r="C1363" s="160">
        <v>135903505</v>
      </c>
      <c r="D1363" s="160">
        <v>135903505</v>
      </c>
      <c r="E1363" s="160">
        <v>135903505</v>
      </c>
      <c r="F1363" s="166">
        <f t="shared" si="85"/>
        <v>96495</v>
      </c>
      <c r="G1363" s="167">
        <f t="shared" si="86"/>
        <v>99.929047794117636</v>
      </c>
      <c r="H1363" s="167">
        <f t="shared" si="87"/>
        <v>99.929047794117636</v>
      </c>
      <c r="I1363" s="167">
        <f t="shared" si="88"/>
        <v>99.929047794117636</v>
      </c>
    </row>
    <row r="1364" spans="1:9" x14ac:dyDescent="0.2">
      <c r="A1364" s="171" t="s">
        <v>312</v>
      </c>
      <c r="B1364" s="160">
        <v>46000000</v>
      </c>
      <c r="C1364" s="160">
        <v>0</v>
      </c>
      <c r="D1364" s="160">
        <v>0</v>
      </c>
      <c r="E1364" s="160">
        <v>0</v>
      </c>
      <c r="F1364" s="166">
        <f t="shared" si="85"/>
        <v>46000000</v>
      </c>
      <c r="G1364" s="167">
        <f t="shared" si="86"/>
        <v>0</v>
      </c>
      <c r="H1364" s="167">
        <f t="shared" si="87"/>
        <v>0</v>
      </c>
      <c r="I1364" s="167">
        <f t="shared" si="88"/>
        <v>0</v>
      </c>
    </row>
    <row r="1365" spans="1:9" x14ac:dyDescent="0.2">
      <c r="A1365" s="171" t="s">
        <v>135</v>
      </c>
      <c r="B1365" s="160">
        <v>53000000</v>
      </c>
      <c r="C1365" s="160">
        <v>0</v>
      </c>
      <c r="D1365" s="160">
        <v>0</v>
      </c>
      <c r="E1365" s="160">
        <v>0</v>
      </c>
      <c r="F1365" s="166">
        <f t="shared" si="85"/>
        <v>53000000</v>
      </c>
      <c r="G1365" s="167">
        <f t="shared" si="86"/>
        <v>0</v>
      </c>
      <c r="H1365" s="167">
        <f t="shared" si="87"/>
        <v>0</v>
      </c>
      <c r="I1365" s="167">
        <f t="shared" si="88"/>
        <v>0</v>
      </c>
    </row>
    <row r="1366" spans="1:9" x14ac:dyDescent="0.2">
      <c r="A1366" s="172" t="s">
        <v>153</v>
      </c>
      <c r="B1366" s="161">
        <v>38560000000</v>
      </c>
      <c r="C1366" s="161">
        <v>28513820478.34</v>
      </c>
      <c r="D1366" s="161">
        <v>18181842223.380001</v>
      </c>
      <c r="E1366" s="161">
        <v>18181842223.380001</v>
      </c>
      <c r="F1366" s="173">
        <f t="shared" si="85"/>
        <v>10046179521.66</v>
      </c>
      <c r="G1366" s="163">
        <f t="shared" si="86"/>
        <v>73.946629871213702</v>
      </c>
      <c r="H1366" s="163">
        <f t="shared" si="87"/>
        <v>47.152080454823654</v>
      </c>
      <c r="I1366" s="163">
        <f t="shared" si="88"/>
        <v>47.152080454823654</v>
      </c>
    </row>
    <row r="1367" spans="1:9" x14ac:dyDescent="0.2">
      <c r="A1367" s="170" t="s">
        <v>34</v>
      </c>
      <c r="B1367" s="161">
        <v>38560000000</v>
      </c>
      <c r="C1367" s="161">
        <v>28513820478.34</v>
      </c>
      <c r="D1367" s="161">
        <v>18181842223.380001</v>
      </c>
      <c r="E1367" s="161">
        <v>18181842223.380001</v>
      </c>
      <c r="F1367" s="173">
        <f t="shared" si="85"/>
        <v>10046179521.66</v>
      </c>
      <c r="G1367" s="163">
        <f t="shared" si="86"/>
        <v>73.946629871213702</v>
      </c>
      <c r="H1367" s="163">
        <f t="shared" si="87"/>
        <v>47.152080454823654</v>
      </c>
      <c r="I1367" s="163">
        <f t="shared" si="88"/>
        <v>47.152080454823654</v>
      </c>
    </row>
    <row r="1368" spans="1:9" x14ac:dyDescent="0.2">
      <c r="A1368" s="171" t="s">
        <v>876</v>
      </c>
      <c r="B1368" s="160">
        <v>20795000000</v>
      </c>
      <c r="C1368" s="160">
        <v>17634331627.07</v>
      </c>
      <c r="D1368" s="160">
        <v>11452948229.43</v>
      </c>
      <c r="E1368" s="160">
        <v>11452948229.43</v>
      </c>
      <c r="F1368" s="166">
        <f t="shared" si="85"/>
        <v>3160668372.9300003</v>
      </c>
      <c r="G1368" s="167">
        <f t="shared" si="86"/>
        <v>84.800825328540512</v>
      </c>
      <c r="H1368" s="167">
        <f t="shared" si="87"/>
        <v>55.075490403606643</v>
      </c>
      <c r="I1368" s="167">
        <f t="shared" si="88"/>
        <v>55.075490403606643</v>
      </c>
    </row>
    <row r="1369" spans="1:9" x14ac:dyDescent="0.2">
      <c r="A1369" s="171" t="s">
        <v>877</v>
      </c>
      <c r="B1369" s="160">
        <v>17765000000</v>
      </c>
      <c r="C1369" s="160">
        <v>10879488851.27</v>
      </c>
      <c r="D1369" s="160">
        <v>6728893993.9499998</v>
      </c>
      <c r="E1369" s="160">
        <v>6728893993.9499998</v>
      </c>
      <c r="F1369" s="166">
        <f t="shared" si="85"/>
        <v>6885511148.7299995</v>
      </c>
      <c r="G1369" s="167">
        <f t="shared" si="86"/>
        <v>61.241141859104985</v>
      </c>
      <c r="H1369" s="167">
        <f t="shared" si="87"/>
        <v>37.877252991556432</v>
      </c>
      <c r="I1369" s="167">
        <f t="shared" si="88"/>
        <v>37.877252991556432</v>
      </c>
    </row>
    <row r="1370" spans="1:9" x14ac:dyDescent="0.2">
      <c r="A1370" s="172" t="s">
        <v>462</v>
      </c>
      <c r="B1370" s="161">
        <v>43962139200</v>
      </c>
      <c r="C1370" s="161">
        <v>41218083414.790001</v>
      </c>
      <c r="D1370" s="161">
        <v>40139065629.880005</v>
      </c>
      <c r="E1370" s="161">
        <v>39321027242.470001</v>
      </c>
      <c r="F1370" s="173">
        <f t="shared" si="85"/>
        <v>2744055785.2099991</v>
      </c>
      <c r="G1370" s="163">
        <f t="shared" si="86"/>
        <v>93.758138627589801</v>
      </c>
      <c r="H1370" s="163">
        <f t="shared" si="87"/>
        <v>91.303713514195877</v>
      </c>
      <c r="I1370" s="163">
        <f t="shared" si="88"/>
        <v>89.442934211149577</v>
      </c>
    </row>
    <row r="1371" spans="1:9" ht="11.25" customHeight="1" x14ac:dyDescent="0.2">
      <c r="A1371" s="174" t="s">
        <v>152</v>
      </c>
      <c r="B1371" s="161">
        <v>35860139200</v>
      </c>
      <c r="C1371" s="161">
        <v>33127368369.57</v>
      </c>
      <c r="D1371" s="161">
        <v>32369131185.300003</v>
      </c>
      <c r="E1371" s="161">
        <v>31551092797.890003</v>
      </c>
      <c r="F1371" s="173">
        <f t="shared" si="85"/>
        <v>2732770830.4300003</v>
      </c>
      <c r="G1371" s="163">
        <f t="shared" si="86"/>
        <v>92.379363573608202</v>
      </c>
      <c r="H1371" s="163">
        <f t="shared" si="87"/>
        <v>90.264934569188739</v>
      </c>
      <c r="I1371" s="163">
        <f t="shared" si="88"/>
        <v>87.983743236250461</v>
      </c>
    </row>
    <row r="1372" spans="1:9" x14ac:dyDescent="0.2">
      <c r="A1372" s="170" t="s">
        <v>95</v>
      </c>
      <c r="B1372" s="161">
        <v>16534000000</v>
      </c>
      <c r="C1372" s="161">
        <v>16112436950</v>
      </c>
      <c r="D1372" s="161">
        <v>16112436950</v>
      </c>
      <c r="E1372" s="161">
        <v>16112436950</v>
      </c>
      <c r="F1372" s="173">
        <f t="shared" ref="F1372:F1433" si="89">+B1372-C1372</f>
        <v>421563050</v>
      </c>
      <c r="G1372" s="163">
        <f t="shared" si="86"/>
        <v>97.450326297326711</v>
      </c>
      <c r="H1372" s="163">
        <f t="shared" si="87"/>
        <v>97.450326297326711</v>
      </c>
      <c r="I1372" s="163">
        <f t="shared" si="88"/>
        <v>97.450326297326711</v>
      </c>
    </row>
    <row r="1373" spans="1:9" x14ac:dyDescent="0.2">
      <c r="A1373" s="171" t="s">
        <v>119</v>
      </c>
      <c r="B1373" s="160">
        <v>11219800000</v>
      </c>
      <c r="C1373" s="160">
        <v>10813099601</v>
      </c>
      <c r="D1373" s="160">
        <v>10813099601</v>
      </c>
      <c r="E1373" s="160">
        <v>10813099601</v>
      </c>
      <c r="F1373" s="166">
        <f t="shared" si="89"/>
        <v>406700399</v>
      </c>
      <c r="G1373" s="167">
        <f t="shared" si="86"/>
        <v>96.37515464625038</v>
      </c>
      <c r="H1373" s="167">
        <f t="shared" si="87"/>
        <v>96.37515464625038</v>
      </c>
      <c r="I1373" s="167">
        <f t="shared" si="88"/>
        <v>96.37515464625038</v>
      </c>
    </row>
    <row r="1374" spans="1:9" x14ac:dyDescent="0.2">
      <c r="A1374" s="171" t="s">
        <v>120</v>
      </c>
      <c r="B1374" s="160">
        <v>4184700000</v>
      </c>
      <c r="C1374" s="160">
        <v>4169879843</v>
      </c>
      <c r="D1374" s="160">
        <v>4169879843</v>
      </c>
      <c r="E1374" s="160">
        <v>4169879843</v>
      </c>
      <c r="F1374" s="166">
        <f t="shared" si="89"/>
        <v>14820157</v>
      </c>
      <c r="G1374" s="167">
        <f t="shared" si="86"/>
        <v>99.64584899753865</v>
      </c>
      <c r="H1374" s="167">
        <f t="shared" si="87"/>
        <v>99.64584899753865</v>
      </c>
      <c r="I1374" s="167">
        <f t="shared" si="88"/>
        <v>99.64584899753865</v>
      </c>
    </row>
    <row r="1375" spans="1:9" x14ac:dyDescent="0.2">
      <c r="A1375" s="171" t="s">
        <v>121</v>
      </c>
      <c r="B1375" s="160">
        <v>1129500000</v>
      </c>
      <c r="C1375" s="160">
        <v>1129457506</v>
      </c>
      <c r="D1375" s="160">
        <v>1129457506</v>
      </c>
      <c r="E1375" s="160">
        <v>1129457506</v>
      </c>
      <c r="F1375" s="166">
        <f t="shared" si="89"/>
        <v>42494</v>
      </c>
      <c r="G1375" s="167">
        <f t="shared" si="86"/>
        <v>99.996237804338207</v>
      </c>
      <c r="H1375" s="167">
        <f t="shared" si="87"/>
        <v>99.996237804338207</v>
      </c>
      <c r="I1375" s="167">
        <f t="shared" si="88"/>
        <v>99.996237804338207</v>
      </c>
    </row>
    <row r="1376" spans="1:9" x14ac:dyDescent="0.2">
      <c r="A1376" s="170" t="s">
        <v>401</v>
      </c>
      <c r="B1376" s="161">
        <v>5238000000</v>
      </c>
      <c r="C1376" s="161">
        <v>5066419326.3400002</v>
      </c>
      <c r="D1376" s="161">
        <v>5026164783.5600004</v>
      </c>
      <c r="E1376" s="161">
        <v>4664901227.04</v>
      </c>
      <c r="F1376" s="173">
        <f t="shared" si="89"/>
        <v>171580673.65999985</v>
      </c>
      <c r="G1376" s="163">
        <f t="shared" si="86"/>
        <v>96.724309399389085</v>
      </c>
      <c r="H1376" s="163">
        <f t="shared" si="87"/>
        <v>95.955799609774729</v>
      </c>
      <c r="I1376" s="163">
        <f t="shared" si="88"/>
        <v>89.058824494845354</v>
      </c>
    </row>
    <row r="1377" spans="1:9" x14ac:dyDescent="0.2">
      <c r="A1377" s="171" t="s">
        <v>567</v>
      </c>
      <c r="B1377" s="160">
        <v>5238000000</v>
      </c>
      <c r="C1377" s="160">
        <v>5066419326.3400002</v>
      </c>
      <c r="D1377" s="160">
        <v>5026164783.5600004</v>
      </c>
      <c r="E1377" s="160">
        <v>4664901227.04</v>
      </c>
      <c r="F1377" s="166">
        <f t="shared" si="89"/>
        <v>171580673.65999985</v>
      </c>
      <c r="G1377" s="167">
        <f t="shared" si="86"/>
        <v>96.724309399389085</v>
      </c>
      <c r="H1377" s="167">
        <f t="shared" si="87"/>
        <v>95.955799609774729</v>
      </c>
      <c r="I1377" s="167">
        <f t="shared" si="88"/>
        <v>89.058824494845354</v>
      </c>
    </row>
    <row r="1378" spans="1:9" x14ac:dyDescent="0.2">
      <c r="A1378" s="170" t="s">
        <v>96</v>
      </c>
      <c r="B1378" s="161">
        <v>13682639200</v>
      </c>
      <c r="C1378" s="161">
        <v>11580434007.550001</v>
      </c>
      <c r="D1378" s="161">
        <v>10862451366.060001</v>
      </c>
      <c r="E1378" s="161">
        <v>10405676535.170002</v>
      </c>
      <c r="F1378" s="173">
        <f t="shared" si="89"/>
        <v>2102205192.4499989</v>
      </c>
      <c r="G1378" s="163">
        <f t="shared" si="86"/>
        <v>84.63596706949636</v>
      </c>
      <c r="H1378" s="163">
        <f t="shared" si="87"/>
        <v>79.388568296531574</v>
      </c>
      <c r="I1378" s="163">
        <f t="shared" si="88"/>
        <v>76.050215043089082</v>
      </c>
    </row>
    <row r="1379" spans="1:9" x14ac:dyDescent="0.2">
      <c r="A1379" s="171" t="s">
        <v>159</v>
      </c>
      <c r="B1379" s="160">
        <v>11437739200</v>
      </c>
      <c r="C1379" s="160">
        <v>9450045151.5100002</v>
      </c>
      <c r="D1379" s="160">
        <v>8732062510.0200005</v>
      </c>
      <c r="E1379" s="160">
        <v>8275287679.1300001</v>
      </c>
      <c r="F1379" s="166">
        <f t="shared" si="89"/>
        <v>1987694048.4899998</v>
      </c>
      <c r="G1379" s="167">
        <f t="shared" si="86"/>
        <v>82.621617666452835</v>
      </c>
      <c r="H1379" s="167">
        <f t="shared" si="87"/>
        <v>76.344305088019496</v>
      </c>
      <c r="I1379" s="167">
        <f t="shared" si="88"/>
        <v>72.350728884690781</v>
      </c>
    </row>
    <row r="1380" spans="1:9" x14ac:dyDescent="0.2">
      <c r="A1380" s="171" t="s">
        <v>132</v>
      </c>
      <c r="B1380" s="160">
        <v>1638900000</v>
      </c>
      <c r="C1380" s="160">
        <v>1625497741</v>
      </c>
      <c r="D1380" s="160">
        <v>1625497741</v>
      </c>
      <c r="E1380" s="160">
        <v>1625497741</v>
      </c>
      <c r="F1380" s="166">
        <f t="shared" si="89"/>
        <v>13402259</v>
      </c>
      <c r="G1380" s="167">
        <f t="shared" si="86"/>
        <v>99.182240588199406</v>
      </c>
      <c r="H1380" s="167">
        <f t="shared" si="87"/>
        <v>99.182240588199406</v>
      </c>
      <c r="I1380" s="167">
        <f t="shared" si="88"/>
        <v>99.182240588199406</v>
      </c>
    </row>
    <row r="1381" spans="1:9" x14ac:dyDescent="0.2">
      <c r="A1381" s="171" t="s">
        <v>133</v>
      </c>
      <c r="B1381" s="160">
        <v>9000000</v>
      </c>
      <c r="C1381" s="160">
        <v>8431512.0399999991</v>
      </c>
      <c r="D1381" s="160">
        <v>8431512.0399999991</v>
      </c>
      <c r="E1381" s="160">
        <v>8431512.0399999991</v>
      </c>
      <c r="F1381" s="166">
        <f t="shared" si="89"/>
        <v>568487.96000000089</v>
      </c>
      <c r="G1381" s="167">
        <f t="shared" si="86"/>
        <v>93.683467111111099</v>
      </c>
      <c r="H1381" s="167">
        <f t="shared" si="87"/>
        <v>93.683467111111099</v>
      </c>
      <c r="I1381" s="167">
        <f t="shared" si="88"/>
        <v>93.683467111111099</v>
      </c>
    </row>
    <row r="1382" spans="1:9" x14ac:dyDescent="0.2">
      <c r="A1382" s="171" t="s">
        <v>123</v>
      </c>
      <c r="B1382" s="160">
        <v>503000000</v>
      </c>
      <c r="C1382" s="160">
        <v>454725818</v>
      </c>
      <c r="D1382" s="160">
        <v>454725818</v>
      </c>
      <c r="E1382" s="160">
        <v>454725818</v>
      </c>
      <c r="F1382" s="166">
        <f t="shared" si="89"/>
        <v>48274182</v>
      </c>
      <c r="G1382" s="167">
        <f t="shared" si="86"/>
        <v>90.402747117296229</v>
      </c>
      <c r="H1382" s="167">
        <f t="shared" si="87"/>
        <v>90.402747117296229</v>
      </c>
      <c r="I1382" s="167">
        <f t="shared" si="88"/>
        <v>90.402747117296229</v>
      </c>
    </row>
    <row r="1383" spans="1:9" ht="11.25" customHeight="1" x14ac:dyDescent="0.2">
      <c r="A1383" s="171" t="s">
        <v>124</v>
      </c>
      <c r="B1383" s="160">
        <v>42400000</v>
      </c>
      <c r="C1383" s="160">
        <v>37711013</v>
      </c>
      <c r="D1383" s="160">
        <v>37711013</v>
      </c>
      <c r="E1383" s="160">
        <v>37711013</v>
      </c>
      <c r="F1383" s="166">
        <f t="shared" si="89"/>
        <v>4688987</v>
      </c>
      <c r="G1383" s="167">
        <f t="shared" si="86"/>
        <v>88.941068396226413</v>
      </c>
      <c r="H1383" s="167">
        <f t="shared" si="87"/>
        <v>88.941068396226413</v>
      </c>
      <c r="I1383" s="167">
        <f t="shared" si="88"/>
        <v>88.941068396226413</v>
      </c>
    </row>
    <row r="1384" spans="1:9" x14ac:dyDescent="0.2">
      <c r="A1384" s="171" t="s">
        <v>569</v>
      </c>
      <c r="B1384" s="160">
        <v>44100000</v>
      </c>
      <c r="C1384" s="160">
        <v>4022772</v>
      </c>
      <c r="D1384" s="160">
        <v>4022772</v>
      </c>
      <c r="E1384" s="160">
        <v>4022772</v>
      </c>
      <c r="F1384" s="166">
        <f t="shared" si="89"/>
        <v>40077228</v>
      </c>
      <c r="G1384" s="167">
        <f t="shared" si="86"/>
        <v>9.1219319727891151</v>
      </c>
      <c r="H1384" s="167">
        <f t="shared" si="87"/>
        <v>9.1219319727891151</v>
      </c>
      <c r="I1384" s="167">
        <f t="shared" si="88"/>
        <v>9.1219319727891151</v>
      </c>
    </row>
    <row r="1385" spans="1:9" x14ac:dyDescent="0.2">
      <c r="A1385" s="171" t="s">
        <v>654</v>
      </c>
      <c r="B1385" s="160">
        <v>7500000</v>
      </c>
      <c r="C1385" s="160">
        <v>0</v>
      </c>
      <c r="D1385" s="160">
        <v>0</v>
      </c>
      <c r="E1385" s="160">
        <v>0</v>
      </c>
      <c r="F1385" s="166">
        <f t="shared" si="89"/>
        <v>7500000</v>
      </c>
      <c r="G1385" s="167">
        <f t="shared" si="86"/>
        <v>0</v>
      </c>
      <c r="H1385" s="167">
        <f t="shared" si="87"/>
        <v>0</v>
      </c>
      <c r="I1385" s="167">
        <f t="shared" si="88"/>
        <v>0</v>
      </c>
    </row>
    <row r="1386" spans="1:9" x14ac:dyDescent="0.2">
      <c r="A1386" s="172" t="s">
        <v>99</v>
      </c>
      <c r="B1386" s="161">
        <v>133500000</v>
      </c>
      <c r="C1386" s="161">
        <v>119078437</v>
      </c>
      <c r="D1386" s="161">
        <v>119078437</v>
      </c>
      <c r="E1386" s="161">
        <v>119078437</v>
      </c>
      <c r="F1386" s="173">
        <f t="shared" si="89"/>
        <v>14421563</v>
      </c>
      <c r="G1386" s="163">
        <f t="shared" si="86"/>
        <v>89.197331086142313</v>
      </c>
      <c r="H1386" s="163">
        <f t="shared" si="87"/>
        <v>89.197331086142313</v>
      </c>
      <c r="I1386" s="163">
        <f t="shared" si="88"/>
        <v>89.197331086142313</v>
      </c>
    </row>
    <row r="1387" spans="1:9" ht="11.25" customHeight="1" x14ac:dyDescent="0.2">
      <c r="A1387" s="171" t="s">
        <v>157</v>
      </c>
      <c r="B1387" s="160">
        <v>133500000</v>
      </c>
      <c r="C1387" s="160">
        <v>119078437</v>
      </c>
      <c r="D1387" s="160">
        <v>119078437</v>
      </c>
      <c r="E1387" s="160">
        <v>119078437</v>
      </c>
      <c r="F1387" s="166">
        <f t="shared" si="89"/>
        <v>14421563</v>
      </c>
      <c r="G1387" s="167">
        <f t="shared" si="86"/>
        <v>89.197331086142313</v>
      </c>
      <c r="H1387" s="167">
        <f t="shared" si="87"/>
        <v>89.197331086142313</v>
      </c>
      <c r="I1387" s="167">
        <f t="shared" si="88"/>
        <v>89.197331086142313</v>
      </c>
    </row>
    <row r="1388" spans="1:9" x14ac:dyDescent="0.2">
      <c r="A1388" s="170" t="s">
        <v>154</v>
      </c>
      <c r="B1388" s="161">
        <v>272000000</v>
      </c>
      <c r="C1388" s="161">
        <v>248999648.68000001</v>
      </c>
      <c r="D1388" s="161">
        <v>248999648.68000001</v>
      </c>
      <c r="E1388" s="161">
        <v>248999648.68000001</v>
      </c>
      <c r="F1388" s="173">
        <f t="shared" si="89"/>
        <v>23000351.319999993</v>
      </c>
      <c r="G1388" s="163">
        <f t="shared" si="86"/>
        <v>91.543988485294122</v>
      </c>
      <c r="H1388" s="163">
        <f t="shared" si="87"/>
        <v>91.543988485294122</v>
      </c>
      <c r="I1388" s="163">
        <f t="shared" si="88"/>
        <v>91.543988485294122</v>
      </c>
    </row>
    <row r="1389" spans="1:9" x14ac:dyDescent="0.2">
      <c r="A1389" s="171" t="s">
        <v>127</v>
      </c>
      <c r="B1389" s="160">
        <v>150000000</v>
      </c>
      <c r="C1389" s="160">
        <v>149536684.68000001</v>
      </c>
      <c r="D1389" s="160">
        <v>149536684.68000001</v>
      </c>
      <c r="E1389" s="160">
        <v>149536684.68000001</v>
      </c>
      <c r="F1389" s="166">
        <f t="shared" si="89"/>
        <v>463315.31999999285</v>
      </c>
      <c r="G1389" s="167">
        <f t="shared" si="86"/>
        <v>99.69112312</v>
      </c>
      <c r="H1389" s="167">
        <f t="shared" si="87"/>
        <v>99.69112312</v>
      </c>
      <c r="I1389" s="167">
        <f t="shared" si="88"/>
        <v>99.69112312</v>
      </c>
    </row>
    <row r="1390" spans="1:9" x14ac:dyDescent="0.2">
      <c r="A1390" s="171" t="s">
        <v>129</v>
      </c>
      <c r="B1390" s="160">
        <v>114000000</v>
      </c>
      <c r="C1390" s="160">
        <v>91659776</v>
      </c>
      <c r="D1390" s="160">
        <v>91659776</v>
      </c>
      <c r="E1390" s="160">
        <v>91659776</v>
      </c>
      <c r="F1390" s="166">
        <f t="shared" si="89"/>
        <v>22340224</v>
      </c>
      <c r="G1390" s="167">
        <f t="shared" si="86"/>
        <v>80.403312280701755</v>
      </c>
      <c r="H1390" s="167">
        <f t="shared" si="87"/>
        <v>80.403312280701755</v>
      </c>
      <c r="I1390" s="167">
        <f t="shared" si="88"/>
        <v>80.403312280701755</v>
      </c>
    </row>
    <row r="1391" spans="1:9" x14ac:dyDescent="0.2">
      <c r="A1391" s="171" t="s">
        <v>135</v>
      </c>
      <c r="B1391" s="160">
        <v>8000000</v>
      </c>
      <c r="C1391" s="160">
        <v>7803188</v>
      </c>
      <c r="D1391" s="160">
        <v>7803188</v>
      </c>
      <c r="E1391" s="160">
        <v>7803188</v>
      </c>
      <c r="F1391" s="166">
        <f t="shared" si="89"/>
        <v>196812</v>
      </c>
      <c r="G1391" s="167">
        <f t="shared" si="86"/>
        <v>97.539850000000001</v>
      </c>
      <c r="H1391" s="167">
        <f t="shared" si="87"/>
        <v>97.539850000000001</v>
      </c>
      <c r="I1391" s="167">
        <f t="shared" si="88"/>
        <v>97.539850000000001</v>
      </c>
    </row>
    <row r="1392" spans="1:9" x14ac:dyDescent="0.2">
      <c r="A1392" s="172" t="s">
        <v>153</v>
      </c>
      <c r="B1392" s="161">
        <v>8102000000</v>
      </c>
      <c r="C1392" s="161">
        <v>8090715045.2200003</v>
      </c>
      <c r="D1392" s="161">
        <v>7769934444.5799999</v>
      </c>
      <c r="E1392" s="161">
        <v>7769934444.5799999</v>
      </c>
      <c r="F1392" s="173">
        <f t="shared" si="89"/>
        <v>11284954.779999733</v>
      </c>
      <c r="G1392" s="163">
        <f t="shared" si="86"/>
        <v>99.860713962231557</v>
      </c>
      <c r="H1392" s="163">
        <f t="shared" si="87"/>
        <v>95.901437232535187</v>
      </c>
      <c r="I1392" s="163">
        <f t="shared" si="88"/>
        <v>95.901437232535187</v>
      </c>
    </row>
    <row r="1393" spans="1:9" x14ac:dyDescent="0.2">
      <c r="A1393" s="170" t="s">
        <v>34</v>
      </c>
      <c r="B1393" s="161">
        <v>8102000000</v>
      </c>
      <c r="C1393" s="161">
        <v>8090715045.2200003</v>
      </c>
      <c r="D1393" s="161">
        <v>7769934444.5799999</v>
      </c>
      <c r="E1393" s="161">
        <v>7769934444.5799999</v>
      </c>
      <c r="F1393" s="173">
        <f t="shared" si="89"/>
        <v>11284954.779999733</v>
      </c>
      <c r="G1393" s="163">
        <f t="shared" si="86"/>
        <v>99.860713962231557</v>
      </c>
      <c r="H1393" s="163">
        <f t="shared" si="87"/>
        <v>95.901437232535187</v>
      </c>
      <c r="I1393" s="163">
        <f t="shared" si="88"/>
        <v>95.901437232535187</v>
      </c>
    </row>
    <row r="1394" spans="1:9" x14ac:dyDescent="0.2">
      <c r="A1394" s="171" t="s">
        <v>874</v>
      </c>
      <c r="B1394" s="160">
        <v>0</v>
      </c>
      <c r="C1394" s="160">
        <v>0</v>
      </c>
      <c r="D1394" s="160">
        <v>0</v>
      </c>
      <c r="E1394" s="160">
        <v>0</v>
      </c>
      <c r="F1394" s="166">
        <f t="shared" si="89"/>
        <v>0</v>
      </c>
      <c r="G1394" s="167">
        <f t="shared" si="86"/>
        <v>0</v>
      </c>
      <c r="H1394" s="167">
        <f t="shared" si="87"/>
        <v>0</v>
      </c>
      <c r="I1394" s="167">
        <f t="shared" si="88"/>
        <v>0</v>
      </c>
    </row>
    <row r="1395" spans="1:9" x14ac:dyDescent="0.2">
      <c r="A1395" s="171" t="s">
        <v>878</v>
      </c>
      <c r="B1395" s="160">
        <v>2000000</v>
      </c>
      <c r="C1395" s="160">
        <v>1800000</v>
      </c>
      <c r="D1395" s="160">
        <v>1800000</v>
      </c>
      <c r="E1395" s="160">
        <v>1800000</v>
      </c>
      <c r="F1395" s="166">
        <f t="shared" si="89"/>
        <v>200000</v>
      </c>
      <c r="G1395" s="167">
        <f t="shared" si="86"/>
        <v>90</v>
      </c>
      <c r="H1395" s="167">
        <f t="shared" si="87"/>
        <v>90</v>
      </c>
      <c r="I1395" s="167">
        <f t="shared" si="88"/>
        <v>90</v>
      </c>
    </row>
    <row r="1396" spans="1:9" x14ac:dyDescent="0.2">
      <c r="A1396" s="171" t="s">
        <v>879</v>
      </c>
      <c r="B1396" s="160">
        <v>5000000000</v>
      </c>
      <c r="C1396" s="160">
        <v>4988915045.2200003</v>
      </c>
      <c r="D1396" s="160">
        <v>4668134444.5799999</v>
      </c>
      <c r="E1396" s="160">
        <v>4668134444.5799999</v>
      </c>
      <c r="F1396" s="166">
        <f t="shared" si="89"/>
        <v>11084954.779999733</v>
      </c>
      <c r="G1396" s="167">
        <f t="shared" si="86"/>
        <v>99.778300904400012</v>
      </c>
      <c r="H1396" s="167">
        <f t="shared" si="87"/>
        <v>93.362688891600001</v>
      </c>
      <c r="I1396" s="167">
        <f t="shared" si="88"/>
        <v>93.362688891600001</v>
      </c>
    </row>
    <row r="1397" spans="1:9" x14ac:dyDescent="0.2">
      <c r="A1397" s="171" t="s">
        <v>880</v>
      </c>
      <c r="B1397" s="160">
        <v>3100000000</v>
      </c>
      <c r="C1397" s="160">
        <v>3100000000</v>
      </c>
      <c r="D1397" s="160">
        <v>3100000000</v>
      </c>
      <c r="E1397" s="160">
        <v>3100000000</v>
      </c>
      <c r="F1397" s="166">
        <f t="shared" si="89"/>
        <v>0</v>
      </c>
      <c r="G1397" s="167">
        <f t="shared" si="86"/>
        <v>100</v>
      </c>
      <c r="H1397" s="167">
        <f t="shared" si="87"/>
        <v>100</v>
      </c>
      <c r="I1397" s="167">
        <f t="shared" si="88"/>
        <v>100</v>
      </c>
    </row>
    <row r="1398" spans="1:9" x14ac:dyDescent="0.2">
      <c r="A1398" s="172" t="s">
        <v>463</v>
      </c>
      <c r="B1398" s="161">
        <v>73024000000</v>
      </c>
      <c r="C1398" s="161">
        <v>61138819431.549995</v>
      </c>
      <c r="D1398" s="161">
        <v>52614361586.109993</v>
      </c>
      <c r="E1398" s="161">
        <v>50780105881.639999</v>
      </c>
      <c r="F1398" s="173">
        <f t="shared" si="89"/>
        <v>11885180568.450005</v>
      </c>
      <c r="G1398" s="163">
        <f t="shared" si="86"/>
        <v>83.724281649252291</v>
      </c>
      <c r="H1398" s="163">
        <f t="shared" si="87"/>
        <v>72.050779998507323</v>
      </c>
      <c r="I1398" s="163">
        <f t="shared" si="88"/>
        <v>69.538926766049514</v>
      </c>
    </row>
    <row r="1399" spans="1:9" x14ac:dyDescent="0.2">
      <c r="A1399" s="174" t="s">
        <v>152</v>
      </c>
      <c r="B1399" s="161">
        <v>59154000000</v>
      </c>
      <c r="C1399" s="161">
        <v>47268862835.759995</v>
      </c>
      <c r="D1399" s="161">
        <v>44653576839.069992</v>
      </c>
      <c r="E1399" s="161">
        <v>42881678719.529999</v>
      </c>
      <c r="F1399" s="173">
        <f t="shared" si="89"/>
        <v>11885137164.240005</v>
      </c>
      <c r="G1399" s="163">
        <f t="shared" si="86"/>
        <v>79.908142874125161</v>
      </c>
      <c r="H1399" s="163">
        <f t="shared" si="87"/>
        <v>75.486994690249162</v>
      </c>
      <c r="I1399" s="163">
        <f t="shared" si="88"/>
        <v>72.491596036667005</v>
      </c>
    </row>
    <row r="1400" spans="1:9" x14ac:dyDescent="0.2">
      <c r="A1400" s="170" t="s">
        <v>95</v>
      </c>
      <c r="B1400" s="161">
        <v>13436000000</v>
      </c>
      <c r="C1400" s="161">
        <v>12494851050</v>
      </c>
      <c r="D1400" s="161">
        <v>12494851050</v>
      </c>
      <c r="E1400" s="161">
        <v>12494851050</v>
      </c>
      <c r="F1400" s="173">
        <f t="shared" si="89"/>
        <v>941148950</v>
      </c>
      <c r="G1400" s="163">
        <f t="shared" si="86"/>
        <v>92.995318919321221</v>
      </c>
      <c r="H1400" s="163">
        <f t="shared" si="87"/>
        <v>92.995318919321221</v>
      </c>
      <c r="I1400" s="163">
        <f t="shared" si="88"/>
        <v>92.995318919321221</v>
      </c>
    </row>
    <row r="1401" spans="1:9" x14ac:dyDescent="0.2">
      <c r="A1401" s="171" t="s">
        <v>119</v>
      </c>
      <c r="B1401" s="160">
        <v>9127000000</v>
      </c>
      <c r="C1401" s="160">
        <v>8862804525</v>
      </c>
      <c r="D1401" s="160">
        <v>8862804525</v>
      </c>
      <c r="E1401" s="160">
        <v>8862804525</v>
      </c>
      <c r="F1401" s="166">
        <f t="shared" si="89"/>
        <v>264195475</v>
      </c>
      <c r="G1401" s="167">
        <f t="shared" si="86"/>
        <v>97.105341568971184</v>
      </c>
      <c r="H1401" s="167">
        <f t="shared" si="87"/>
        <v>97.105341568971184</v>
      </c>
      <c r="I1401" s="167">
        <f t="shared" si="88"/>
        <v>97.105341568971184</v>
      </c>
    </row>
    <row r="1402" spans="1:9" x14ac:dyDescent="0.2">
      <c r="A1402" s="171" t="s">
        <v>120</v>
      </c>
      <c r="B1402" s="160">
        <v>3027000000</v>
      </c>
      <c r="C1402" s="160">
        <v>3005036478</v>
      </c>
      <c r="D1402" s="160">
        <v>3005036478</v>
      </c>
      <c r="E1402" s="160">
        <v>3005036478</v>
      </c>
      <c r="F1402" s="166">
        <f t="shared" si="89"/>
        <v>21963522</v>
      </c>
      <c r="G1402" s="167">
        <f t="shared" si="86"/>
        <v>99.274412884043599</v>
      </c>
      <c r="H1402" s="167">
        <f t="shared" si="87"/>
        <v>99.274412884043599</v>
      </c>
      <c r="I1402" s="167">
        <f t="shared" si="88"/>
        <v>99.274412884043599</v>
      </c>
    </row>
    <row r="1403" spans="1:9" x14ac:dyDescent="0.2">
      <c r="A1403" s="171" t="s">
        <v>121</v>
      </c>
      <c r="B1403" s="160">
        <v>628000000</v>
      </c>
      <c r="C1403" s="160">
        <v>627010047</v>
      </c>
      <c r="D1403" s="160">
        <v>627010047</v>
      </c>
      <c r="E1403" s="160">
        <v>627010047</v>
      </c>
      <c r="F1403" s="166">
        <f t="shared" si="89"/>
        <v>989953</v>
      </c>
      <c r="G1403" s="167">
        <f t="shared" si="86"/>
        <v>99.842364171974523</v>
      </c>
      <c r="H1403" s="167">
        <f t="shared" si="87"/>
        <v>99.842364171974523</v>
      </c>
      <c r="I1403" s="167">
        <f t="shared" si="88"/>
        <v>99.842364171974523</v>
      </c>
    </row>
    <row r="1404" spans="1:9" x14ac:dyDescent="0.2">
      <c r="A1404" s="171" t="s">
        <v>138</v>
      </c>
      <c r="B1404" s="160">
        <v>654000000</v>
      </c>
      <c r="C1404" s="160">
        <v>0</v>
      </c>
      <c r="D1404" s="160">
        <v>0</v>
      </c>
      <c r="E1404" s="160">
        <v>0</v>
      </c>
      <c r="F1404" s="166">
        <f t="shared" si="89"/>
        <v>654000000</v>
      </c>
      <c r="G1404" s="167">
        <f t="shared" si="86"/>
        <v>0</v>
      </c>
      <c r="H1404" s="167">
        <f t="shared" si="87"/>
        <v>0</v>
      </c>
      <c r="I1404" s="167">
        <f t="shared" si="88"/>
        <v>0</v>
      </c>
    </row>
    <row r="1405" spans="1:9" x14ac:dyDescent="0.2">
      <c r="A1405" s="170" t="s">
        <v>401</v>
      </c>
      <c r="B1405" s="161">
        <v>2349000000</v>
      </c>
      <c r="C1405" s="161">
        <v>2341366925.9099998</v>
      </c>
      <c r="D1405" s="161">
        <v>2166347899.9699998</v>
      </c>
      <c r="E1405" s="161">
        <v>2058362170.3699999</v>
      </c>
      <c r="F1405" s="173">
        <f t="shared" si="89"/>
        <v>7633074.0900001526</v>
      </c>
      <c r="G1405" s="163">
        <f t="shared" si="86"/>
        <v>99.675050060025541</v>
      </c>
      <c r="H1405" s="163">
        <f t="shared" si="87"/>
        <v>92.224261386547454</v>
      </c>
      <c r="I1405" s="163">
        <f t="shared" si="88"/>
        <v>87.627167746700721</v>
      </c>
    </row>
    <row r="1406" spans="1:9" ht="11.25" customHeight="1" x14ac:dyDescent="0.2">
      <c r="A1406" s="171" t="s">
        <v>567</v>
      </c>
      <c r="B1406" s="160">
        <v>2349000000</v>
      </c>
      <c r="C1406" s="160">
        <v>2341366925.9099998</v>
      </c>
      <c r="D1406" s="160">
        <v>2166347899.9699998</v>
      </c>
      <c r="E1406" s="160">
        <v>2058362170.3699999</v>
      </c>
      <c r="F1406" s="166">
        <f t="shared" si="89"/>
        <v>7633074.0900001526</v>
      </c>
      <c r="G1406" s="167">
        <f t="shared" si="86"/>
        <v>99.675050060025541</v>
      </c>
      <c r="H1406" s="167">
        <f t="shared" si="87"/>
        <v>92.224261386547454</v>
      </c>
      <c r="I1406" s="167">
        <f t="shared" si="88"/>
        <v>87.627167746700721</v>
      </c>
    </row>
    <row r="1407" spans="1:9" x14ac:dyDescent="0.2">
      <c r="A1407" s="170" t="s">
        <v>96</v>
      </c>
      <c r="B1407" s="161">
        <v>13689600000</v>
      </c>
      <c r="C1407" s="161">
        <v>2879988631.98</v>
      </c>
      <c r="D1407" s="161">
        <v>2879988631.98</v>
      </c>
      <c r="E1407" s="161">
        <v>2655052631.98</v>
      </c>
      <c r="F1407" s="173">
        <f t="shared" si="89"/>
        <v>10809611368.02</v>
      </c>
      <c r="G1407" s="163">
        <f t="shared" si="86"/>
        <v>21.037785121406031</v>
      </c>
      <c r="H1407" s="163">
        <f t="shared" si="87"/>
        <v>21.037785121406031</v>
      </c>
      <c r="I1407" s="163">
        <f t="shared" si="88"/>
        <v>19.394669179377043</v>
      </c>
    </row>
    <row r="1408" spans="1:9" x14ac:dyDescent="0.2">
      <c r="A1408" s="171" t="s">
        <v>139</v>
      </c>
      <c r="B1408" s="160">
        <v>0</v>
      </c>
      <c r="C1408" s="160">
        <v>0</v>
      </c>
      <c r="D1408" s="160">
        <v>0</v>
      </c>
      <c r="E1408" s="160">
        <v>0</v>
      </c>
      <c r="F1408" s="166">
        <f t="shared" si="89"/>
        <v>0</v>
      </c>
      <c r="G1408" s="167">
        <f t="shared" si="86"/>
        <v>0</v>
      </c>
      <c r="H1408" s="167">
        <f t="shared" si="87"/>
        <v>0</v>
      </c>
      <c r="I1408" s="167">
        <f t="shared" si="88"/>
        <v>0</v>
      </c>
    </row>
    <row r="1409" spans="1:9" ht="11.25" customHeight="1" x14ac:dyDescent="0.2">
      <c r="A1409" s="171" t="s">
        <v>132</v>
      </c>
      <c r="B1409" s="160">
        <v>2413100000</v>
      </c>
      <c r="C1409" s="160">
        <v>2386332870</v>
      </c>
      <c r="D1409" s="160">
        <v>2386332870</v>
      </c>
      <c r="E1409" s="160">
        <v>2386332870</v>
      </c>
      <c r="F1409" s="166">
        <f t="shared" si="89"/>
        <v>26767130</v>
      </c>
      <c r="G1409" s="167">
        <f t="shared" si="86"/>
        <v>98.890757531805562</v>
      </c>
      <c r="H1409" s="167">
        <f t="shared" si="87"/>
        <v>98.890757531805562</v>
      </c>
      <c r="I1409" s="167">
        <f t="shared" si="88"/>
        <v>98.890757531805562</v>
      </c>
    </row>
    <row r="1410" spans="1:9" x14ac:dyDescent="0.2">
      <c r="A1410" s="171" t="s">
        <v>133</v>
      </c>
      <c r="B1410" s="160">
        <v>55000000</v>
      </c>
      <c r="C1410" s="160">
        <v>41840723.979999997</v>
      </c>
      <c r="D1410" s="160">
        <v>41840723.979999997</v>
      </c>
      <c r="E1410" s="160">
        <v>41840723.979999997</v>
      </c>
      <c r="F1410" s="166">
        <f t="shared" si="89"/>
        <v>13159276.020000003</v>
      </c>
      <c r="G1410" s="167">
        <f t="shared" si="86"/>
        <v>76.074043599999996</v>
      </c>
      <c r="H1410" s="167">
        <f t="shared" si="87"/>
        <v>76.074043599999996</v>
      </c>
      <c r="I1410" s="167">
        <f t="shared" si="88"/>
        <v>76.074043599999996</v>
      </c>
    </row>
    <row r="1411" spans="1:9" x14ac:dyDescent="0.2">
      <c r="A1411" s="171" t="s">
        <v>123</v>
      </c>
      <c r="B1411" s="160">
        <v>946000000</v>
      </c>
      <c r="C1411" s="160">
        <v>353456000</v>
      </c>
      <c r="D1411" s="160">
        <v>353456000</v>
      </c>
      <c r="E1411" s="160">
        <v>141520000</v>
      </c>
      <c r="F1411" s="166">
        <f t="shared" si="89"/>
        <v>592544000</v>
      </c>
      <c r="G1411" s="167">
        <f t="shared" si="86"/>
        <v>37.363213530655393</v>
      </c>
      <c r="H1411" s="167">
        <f t="shared" si="87"/>
        <v>37.363213530655393</v>
      </c>
      <c r="I1411" s="167">
        <f t="shared" si="88"/>
        <v>14.959830866807611</v>
      </c>
    </row>
    <row r="1412" spans="1:9" x14ac:dyDescent="0.2">
      <c r="A1412" s="171" t="s">
        <v>124</v>
      </c>
      <c r="B1412" s="160">
        <v>64000000</v>
      </c>
      <c r="C1412" s="160">
        <v>63900838</v>
      </c>
      <c r="D1412" s="160">
        <v>63900838</v>
      </c>
      <c r="E1412" s="160">
        <v>63900838</v>
      </c>
      <c r="F1412" s="166">
        <f t="shared" si="89"/>
        <v>99162</v>
      </c>
      <c r="G1412" s="167">
        <f t="shared" si="86"/>
        <v>99.845059375000005</v>
      </c>
      <c r="H1412" s="167">
        <f t="shared" si="87"/>
        <v>99.845059375000005</v>
      </c>
      <c r="I1412" s="167">
        <f t="shared" si="88"/>
        <v>99.845059375000005</v>
      </c>
    </row>
    <row r="1413" spans="1:9" x14ac:dyDescent="0.2">
      <c r="A1413" s="171" t="s">
        <v>569</v>
      </c>
      <c r="B1413" s="160">
        <v>10177000000</v>
      </c>
      <c r="C1413" s="160">
        <v>0</v>
      </c>
      <c r="D1413" s="160">
        <v>0</v>
      </c>
      <c r="E1413" s="160">
        <v>0</v>
      </c>
      <c r="F1413" s="166">
        <f t="shared" si="89"/>
        <v>10177000000</v>
      </c>
      <c r="G1413" s="167">
        <f t="shared" si="86"/>
        <v>0</v>
      </c>
      <c r="H1413" s="167">
        <f t="shared" si="87"/>
        <v>0</v>
      </c>
      <c r="I1413" s="167">
        <f t="shared" si="88"/>
        <v>0</v>
      </c>
    </row>
    <row r="1414" spans="1:9" x14ac:dyDescent="0.2">
      <c r="A1414" s="171" t="s">
        <v>654</v>
      </c>
      <c r="B1414" s="160">
        <v>34500000</v>
      </c>
      <c r="C1414" s="160">
        <v>34458200</v>
      </c>
      <c r="D1414" s="160">
        <v>34458200</v>
      </c>
      <c r="E1414" s="160">
        <v>21458200</v>
      </c>
      <c r="F1414" s="166">
        <f t="shared" si="89"/>
        <v>41800</v>
      </c>
      <c r="G1414" s="167">
        <f t="shared" ref="G1414:G1477" si="90">IFERROR(IF(C1414&gt;0,+C1414/B1414*100,0),0)</f>
        <v>99.878840579710143</v>
      </c>
      <c r="H1414" s="167">
        <f t="shared" ref="H1414:H1477" si="91">IFERROR(IF(D1414&gt;0,+D1414/B1414*100,0),0)</f>
        <v>99.878840579710143</v>
      </c>
      <c r="I1414" s="167">
        <f t="shared" ref="I1414:I1477" si="92">IFERROR(IF(E1414&gt;0,+E1414/B1414*100,0),0)</f>
        <v>62.197681159420291</v>
      </c>
    </row>
    <row r="1415" spans="1:9" x14ac:dyDescent="0.2">
      <c r="A1415" s="172" t="s">
        <v>97</v>
      </c>
      <c r="B1415" s="161">
        <v>27846500000</v>
      </c>
      <c r="C1415" s="161">
        <v>27788487615.869999</v>
      </c>
      <c r="D1415" s="161">
        <v>25348220645.119999</v>
      </c>
      <c r="E1415" s="161">
        <v>23909244255.18</v>
      </c>
      <c r="F1415" s="173">
        <f t="shared" si="89"/>
        <v>58012384.130001068</v>
      </c>
      <c r="G1415" s="163">
        <f t="shared" si="90"/>
        <v>99.791670823514622</v>
      </c>
      <c r="H1415" s="163">
        <f t="shared" si="91"/>
        <v>91.028390085360812</v>
      </c>
      <c r="I1415" s="163">
        <f t="shared" si="92"/>
        <v>85.860859552116068</v>
      </c>
    </row>
    <row r="1416" spans="1:9" x14ac:dyDescent="0.2">
      <c r="A1416" s="171" t="s">
        <v>571</v>
      </c>
      <c r="B1416" s="160">
        <v>27846500000</v>
      </c>
      <c r="C1416" s="160">
        <v>27788487615.869999</v>
      </c>
      <c r="D1416" s="160">
        <v>25348220645.119999</v>
      </c>
      <c r="E1416" s="160">
        <v>23909244255.18</v>
      </c>
      <c r="F1416" s="166">
        <f t="shared" si="89"/>
        <v>58012384.130001068</v>
      </c>
      <c r="G1416" s="167">
        <f t="shared" si="90"/>
        <v>99.791670823514622</v>
      </c>
      <c r="H1416" s="167">
        <f t="shared" si="91"/>
        <v>91.028390085360812</v>
      </c>
      <c r="I1416" s="167">
        <f t="shared" si="92"/>
        <v>85.860859552116068</v>
      </c>
    </row>
    <row r="1417" spans="1:9" x14ac:dyDescent="0.2">
      <c r="A1417" s="172" t="s">
        <v>99</v>
      </c>
      <c r="B1417" s="161">
        <v>655900000</v>
      </c>
      <c r="C1417" s="161">
        <v>653241788</v>
      </c>
      <c r="D1417" s="161">
        <v>653241788</v>
      </c>
      <c r="E1417" s="161">
        <v>653241788</v>
      </c>
      <c r="F1417" s="173">
        <f t="shared" si="89"/>
        <v>2658212</v>
      </c>
      <c r="G1417" s="163">
        <f t="shared" si="90"/>
        <v>99.594722976063423</v>
      </c>
      <c r="H1417" s="163">
        <f t="shared" si="91"/>
        <v>99.594722976063423</v>
      </c>
      <c r="I1417" s="163">
        <f t="shared" si="92"/>
        <v>99.594722976063423</v>
      </c>
    </row>
    <row r="1418" spans="1:9" x14ac:dyDescent="0.2">
      <c r="A1418" s="171" t="s">
        <v>157</v>
      </c>
      <c r="B1418" s="160">
        <v>655900000</v>
      </c>
      <c r="C1418" s="160">
        <v>653241788</v>
      </c>
      <c r="D1418" s="160">
        <v>653241788</v>
      </c>
      <c r="E1418" s="160">
        <v>653241788</v>
      </c>
      <c r="F1418" s="166">
        <f t="shared" si="89"/>
        <v>2658212</v>
      </c>
      <c r="G1418" s="167">
        <f t="shared" si="90"/>
        <v>99.594722976063423</v>
      </c>
      <c r="H1418" s="167">
        <f t="shared" si="91"/>
        <v>99.594722976063423</v>
      </c>
      <c r="I1418" s="167">
        <f t="shared" si="92"/>
        <v>99.594722976063423</v>
      </c>
    </row>
    <row r="1419" spans="1:9" x14ac:dyDescent="0.2">
      <c r="A1419" s="170" t="s">
        <v>154</v>
      </c>
      <c r="B1419" s="161">
        <v>1177000000</v>
      </c>
      <c r="C1419" s="161">
        <v>1110926824</v>
      </c>
      <c r="D1419" s="161">
        <v>1110926824</v>
      </c>
      <c r="E1419" s="161">
        <v>1110926824</v>
      </c>
      <c r="F1419" s="173">
        <f t="shared" si="89"/>
        <v>66073176</v>
      </c>
      <c r="G1419" s="163">
        <f t="shared" si="90"/>
        <v>94.386306202208999</v>
      </c>
      <c r="H1419" s="163">
        <f t="shared" si="91"/>
        <v>94.386306202208999</v>
      </c>
      <c r="I1419" s="163">
        <f t="shared" si="92"/>
        <v>94.386306202208999</v>
      </c>
    </row>
    <row r="1420" spans="1:9" ht="11.25" customHeight="1" x14ac:dyDescent="0.2">
      <c r="A1420" s="171" t="s">
        <v>127</v>
      </c>
      <c r="B1420" s="160">
        <v>951460000</v>
      </c>
      <c r="C1420" s="160">
        <v>944998863</v>
      </c>
      <c r="D1420" s="160">
        <v>944998863</v>
      </c>
      <c r="E1420" s="160">
        <v>944998863</v>
      </c>
      <c r="F1420" s="166">
        <f t="shared" si="89"/>
        <v>6461137</v>
      </c>
      <c r="G1420" s="167">
        <f t="shared" si="90"/>
        <v>99.320923948458159</v>
      </c>
      <c r="H1420" s="167">
        <f t="shared" si="91"/>
        <v>99.320923948458159</v>
      </c>
      <c r="I1420" s="167">
        <f t="shared" si="92"/>
        <v>99.320923948458159</v>
      </c>
    </row>
    <row r="1421" spans="1:9" ht="11.25" customHeight="1" x14ac:dyDescent="0.2">
      <c r="A1421" s="171" t="s">
        <v>128</v>
      </c>
      <c r="B1421" s="160">
        <v>29000000</v>
      </c>
      <c r="C1421" s="160">
        <v>24786764</v>
      </c>
      <c r="D1421" s="160">
        <v>24786764</v>
      </c>
      <c r="E1421" s="160">
        <v>24786764</v>
      </c>
      <c r="F1421" s="166">
        <f t="shared" si="89"/>
        <v>4213236</v>
      </c>
      <c r="G1421" s="167">
        <f t="shared" si="90"/>
        <v>85.471600000000009</v>
      </c>
      <c r="H1421" s="167">
        <f t="shared" si="91"/>
        <v>85.471600000000009</v>
      </c>
      <c r="I1421" s="167">
        <f t="shared" si="92"/>
        <v>85.471600000000009</v>
      </c>
    </row>
    <row r="1422" spans="1:9" x14ac:dyDescent="0.2">
      <c r="A1422" s="171" t="s">
        <v>129</v>
      </c>
      <c r="B1422" s="160">
        <v>190000000</v>
      </c>
      <c r="C1422" s="160">
        <v>136912197</v>
      </c>
      <c r="D1422" s="160">
        <v>136912197</v>
      </c>
      <c r="E1422" s="160">
        <v>136912197</v>
      </c>
      <c r="F1422" s="166">
        <f t="shared" si="89"/>
        <v>53087803</v>
      </c>
      <c r="G1422" s="167">
        <f t="shared" si="90"/>
        <v>72.059051052631588</v>
      </c>
      <c r="H1422" s="167">
        <f t="shared" si="91"/>
        <v>72.059051052631588</v>
      </c>
      <c r="I1422" s="167">
        <f t="shared" si="92"/>
        <v>72.059051052631588</v>
      </c>
    </row>
    <row r="1423" spans="1:9" x14ac:dyDescent="0.2">
      <c r="A1423" s="171" t="s">
        <v>1687</v>
      </c>
      <c r="B1423" s="160">
        <v>6540000</v>
      </c>
      <c r="C1423" s="160">
        <v>4229000</v>
      </c>
      <c r="D1423" s="160">
        <v>4229000</v>
      </c>
      <c r="E1423" s="160">
        <v>4229000</v>
      </c>
      <c r="F1423" s="166">
        <f t="shared" si="89"/>
        <v>2311000</v>
      </c>
      <c r="G1423" s="167">
        <f t="shared" si="90"/>
        <v>64.663608562691138</v>
      </c>
      <c r="H1423" s="167">
        <f t="shared" si="91"/>
        <v>64.663608562691138</v>
      </c>
      <c r="I1423" s="167">
        <f t="shared" si="92"/>
        <v>64.663608562691138</v>
      </c>
    </row>
    <row r="1424" spans="1:9" x14ac:dyDescent="0.2">
      <c r="A1424" s="172" t="s">
        <v>153</v>
      </c>
      <c r="B1424" s="161">
        <v>13870000000</v>
      </c>
      <c r="C1424" s="161">
        <v>13869956595.789999</v>
      </c>
      <c r="D1424" s="161">
        <v>7960784747.04</v>
      </c>
      <c r="E1424" s="161">
        <v>7898427162.1100006</v>
      </c>
      <c r="F1424" s="173">
        <f t="shared" si="89"/>
        <v>43404.210000991821</v>
      </c>
      <c r="G1424" s="163">
        <f t="shared" si="90"/>
        <v>99.99968706409517</v>
      </c>
      <c r="H1424" s="163">
        <f t="shared" si="91"/>
        <v>57.395708342033167</v>
      </c>
      <c r="I1424" s="163">
        <f t="shared" si="92"/>
        <v>56.946122293511181</v>
      </c>
    </row>
    <row r="1425" spans="1:9" x14ac:dyDescent="0.2">
      <c r="A1425" s="170" t="s">
        <v>34</v>
      </c>
      <c r="B1425" s="161">
        <v>13870000000</v>
      </c>
      <c r="C1425" s="161">
        <v>13869956595.789999</v>
      </c>
      <c r="D1425" s="161">
        <v>7960784747.04</v>
      </c>
      <c r="E1425" s="161">
        <v>7898427162.1100006</v>
      </c>
      <c r="F1425" s="173">
        <f t="shared" si="89"/>
        <v>43404.210000991821</v>
      </c>
      <c r="G1425" s="163">
        <f t="shared" si="90"/>
        <v>99.99968706409517</v>
      </c>
      <c r="H1425" s="163">
        <f t="shared" si="91"/>
        <v>57.395708342033167</v>
      </c>
      <c r="I1425" s="163">
        <f t="shared" si="92"/>
        <v>56.946122293511181</v>
      </c>
    </row>
    <row r="1426" spans="1:9" x14ac:dyDescent="0.2">
      <c r="A1426" s="171" t="s">
        <v>881</v>
      </c>
      <c r="B1426" s="160">
        <v>13870000000</v>
      </c>
      <c r="C1426" s="160">
        <v>13869956595.789999</v>
      </c>
      <c r="D1426" s="160">
        <v>7960784747.04</v>
      </c>
      <c r="E1426" s="160">
        <v>7898427162.1100006</v>
      </c>
      <c r="F1426" s="166">
        <f t="shared" si="89"/>
        <v>43404.210000991821</v>
      </c>
      <c r="G1426" s="167">
        <f t="shared" si="90"/>
        <v>99.99968706409517</v>
      </c>
      <c r="H1426" s="167">
        <f t="shared" si="91"/>
        <v>57.395708342033167</v>
      </c>
      <c r="I1426" s="167">
        <f t="shared" si="92"/>
        <v>56.946122293511181</v>
      </c>
    </row>
    <row r="1427" spans="1:9" x14ac:dyDescent="0.2">
      <c r="A1427" s="172" t="s">
        <v>464</v>
      </c>
      <c r="B1427" s="161">
        <v>6575369287181</v>
      </c>
      <c r="C1427" s="161">
        <v>6462387545465.8398</v>
      </c>
      <c r="D1427" s="161">
        <v>6457308273765.4092</v>
      </c>
      <c r="E1427" s="161">
        <v>6455912918970.4092</v>
      </c>
      <c r="F1427" s="173">
        <f t="shared" si="89"/>
        <v>112981741715.16016</v>
      </c>
      <c r="G1427" s="163">
        <f t="shared" si="90"/>
        <v>98.281743020343754</v>
      </c>
      <c r="H1427" s="163">
        <f t="shared" si="91"/>
        <v>98.204496078330436</v>
      </c>
      <c r="I1427" s="163">
        <f t="shared" si="92"/>
        <v>98.183275144051962</v>
      </c>
    </row>
    <row r="1428" spans="1:9" x14ac:dyDescent="0.2">
      <c r="A1428" s="174" t="s">
        <v>152</v>
      </c>
      <c r="B1428" s="161">
        <v>6564829287181</v>
      </c>
      <c r="C1428" s="161">
        <v>6453815221478.8398</v>
      </c>
      <c r="D1428" s="161">
        <v>6453714503780.4092</v>
      </c>
      <c r="E1428" s="161">
        <v>6452924269017.4092</v>
      </c>
      <c r="F1428" s="173">
        <f t="shared" si="89"/>
        <v>111014065702.16016</v>
      </c>
      <c r="G1428" s="163">
        <f t="shared" si="90"/>
        <v>98.308957311061619</v>
      </c>
      <c r="H1428" s="163">
        <f t="shared" si="91"/>
        <v>98.30742310972866</v>
      </c>
      <c r="I1428" s="163">
        <f t="shared" si="92"/>
        <v>98.295385709692326</v>
      </c>
    </row>
    <row r="1429" spans="1:9" x14ac:dyDescent="0.2">
      <c r="A1429" s="170" t="s">
        <v>95</v>
      </c>
      <c r="B1429" s="161">
        <v>10005000000</v>
      </c>
      <c r="C1429" s="161">
        <v>7939890989</v>
      </c>
      <c r="D1429" s="161">
        <v>7939890989</v>
      </c>
      <c r="E1429" s="161">
        <v>7902029517</v>
      </c>
      <c r="F1429" s="173">
        <f t="shared" si="89"/>
        <v>2065109011</v>
      </c>
      <c r="G1429" s="163">
        <f t="shared" si="90"/>
        <v>79.359230274862568</v>
      </c>
      <c r="H1429" s="163">
        <f t="shared" si="91"/>
        <v>79.359230274862568</v>
      </c>
      <c r="I1429" s="163">
        <f t="shared" si="92"/>
        <v>78.980804767616192</v>
      </c>
    </row>
    <row r="1430" spans="1:9" x14ac:dyDescent="0.2">
      <c r="A1430" s="171" t="s">
        <v>119</v>
      </c>
      <c r="B1430" s="160">
        <v>5612410000</v>
      </c>
      <c r="C1430" s="160">
        <v>5416641441</v>
      </c>
      <c r="D1430" s="160">
        <v>5416641441</v>
      </c>
      <c r="E1430" s="160">
        <v>5401689648</v>
      </c>
      <c r="F1430" s="166">
        <f t="shared" si="89"/>
        <v>195768559</v>
      </c>
      <c r="G1430" s="167">
        <f t="shared" si="90"/>
        <v>96.511862836107838</v>
      </c>
      <c r="H1430" s="167">
        <f t="shared" si="91"/>
        <v>96.511862836107838</v>
      </c>
      <c r="I1430" s="167">
        <f t="shared" si="92"/>
        <v>96.245456907104071</v>
      </c>
    </row>
    <row r="1431" spans="1:9" x14ac:dyDescent="0.2">
      <c r="A1431" s="171" t="s">
        <v>120</v>
      </c>
      <c r="B1431" s="160">
        <v>1785090000</v>
      </c>
      <c r="C1431" s="160">
        <v>1743807142</v>
      </c>
      <c r="D1431" s="160">
        <v>1743807142</v>
      </c>
      <c r="E1431" s="160">
        <v>1739520496</v>
      </c>
      <c r="F1431" s="166">
        <f t="shared" si="89"/>
        <v>41282858</v>
      </c>
      <c r="G1431" s="167">
        <f t="shared" si="90"/>
        <v>97.687351450066942</v>
      </c>
      <c r="H1431" s="167">
        <f t="shared" si="91"/>
        <v>97.687351450066942</v>
      </c>
      <c r="I1431" s="167">
        <f t="shared" si="92"/>
        <v>97.447215322476737</v>
      </c>
    </row>
    <row r="1432" spans="1:9" x14ac:dyDescent="0.2">
      <c r="A1432" s="171" t="s">
        <v>121</v>
      </c>
      <c r="B1432" s="160">
        <v>789500000</v>
      </c>
      <c r="C1432" s="160">
        <v>779442406</v>
      </c>
      <c r="D1432" s="160">
        <v>779442406</v>
      </c>
      <c r="E1432" s="160">
        <v>760819373</v>
      </c>
      <c r="F1432" s="166">
        <f t="shared" si="89"/>
        <v>10057594</v>
      </c>
      <c r="G1432" s="167">
        <f t="shared" si="90"/>
        <v>98.726080557314759</v>
      </c>
      <c r="H1432" s="167">
        <f t="shared" si="91"/>
        <v>98.726080557314759</v>
      </c>
      <c r="I1432" s="167">
        <f t="shared" si="92"/>
        <v>96.367241671944271</v>
      </c>
    </row>
    <row r="1433" spans="1:9" ht="11.25" customHeight="1" x14ac:dyDescent="0.2">
      <c r="A1433" s="171" t="s">
        <v>138</v>
      </c>
      <c r="B1433" s="160">
        <v>1795000000</v>
      </c>
      <c r="C1433" s="160">
        <v>0</v>
      </c>
      <c r="D1433" s="160">
        <v>0</v>
      </c>
      <c r="E1433" s="160">
        <v>0</v>
      </c>
      <c r="F1433" s="166">
        <f t="shared" si="89"/>
        <v>1795000000</v>
      </c>
      <c r="G1433" s="167">
        <f t="shared" si="90"/>
        <v>0</v>
      </c>
      <c r="H1433" s="167">
        <f t="shared" si="91"/>
        <v>0</v>
      </c>
      <c r="I1433" s="167">
        <f t="shared" si="92"/>
        <v>0</v>
      </c>
    </row>
    <row r="1434" spans="1:9" x14ac:dyDescent="0.2">
      <c r="A1434" s="171" t="s">
        <v>130</v>
      </c>
      <c r="B1434" s="160">
        <v>13000000</v>
      </c>
      <c r="C1434" s="160">
        <v>0</v>
      </c>
      <c r="D1434" s="160">
        <v>0</v>
      </c>
      <c r="E1434" s="160">
        <v>0</v>
      </c>
      <c r="F1434" s="166">
        <f t="shared" ref="F1434:F1495" si="93">+B1434-C1434</f>
        <v>13000000</v>
      </c>
      <c r="G1434" s="167">
        <f t="shared" si="90"/>
        <v>0</v>
      </c>
      <c r="H1434" s="167">
        <f t="shared" si="91"/>
        <v>0</v>
      </c>
      <c r="I1434" s="167">
        <f t="shared" si="92"/>
        <v>0</v>
      </c>
    </row>
    <row r="1435" spans="1:9" x14ac:dyDescent="0.2">
      <c r="A1435" s="171" t="s">
        <v>131</v>
      </c>
      <c r="B1435" s="160">
        <v>3000000</v>
      </c>
      <c r="C1435" s="160">
        <v>0</v>
      </c>
      <c r="D1435" s="160">
        <v>0</v>
      </c>
      <c r="E1435" s="160">
        <v>0</v>
      </c>
      <c r="F1435" s="166">
        <f t="shared" si="93"/>
        <v>3000000</v>
      </c>
      <c r="G1435" s="167">
        <f t="shared" si="90"/>
        <v>0</v>
      </c>
      <c r="H1435" s="167">
        <f t="shared" si="91"/>
        <v>0</v>
      </c>
      <c r="I1435" s="167">
        <f t="shared" si="92"/>
        <v>0</v>
      </c>
    </row>
    <row r="1436" spans="1:9" x14ac:dyDescent="0.2">
      <c r="A1436" s="171" t="s">
        <v>405</v>
      </c>
      <c r="B1436" s="160">
        <v>7000000</v>
      </c>
      <c r="C1436" s="160">
        <v>0</v>
      </c>
      <c r="D1436" s="160">
        <v>0</v>
      </c>
      <c r="E1436" s="160">
        <v>0</v>
      </c>
      <c r="F1436" s="166">
        <f t="shared" si="93"/>
        <v>7000000</v>
      </c>
      <c r="G1436" s="167">
        <f t="shared" si="90"/>
        <v>0</v>
      </c>
      <c r="H1436" s="167">
        <f t="shared" si="91"/>
        <v>0</v>
      </c>
      <c r="I1436" s="167">
        <f t="shared" si="92"/>
        <v>0</v>
      </c>
    </row>
    <row r="1437" spans="1:9" ht="11.25" customHeight="1" x14ac:dyDescent="0.2">
      <c r="A1437" s="170" t="s">
        <v>401</v>
      </c>
      <c r="B1437" s="161">
        <v>10037000000</v>
      </c>
      <c r="C1437" s="161">
        <v>9427275062.8700008</v>
      </c>
      <c r="D1437" s="161">
        <v>9330104111.5400009</v>
      </c>
      <c r="E1437" s="161">
        <v>8889350303.5400009</v>
      </c>
      <c r="F1437" s="173">
        <f t="shared" si="93"/>
        <v>609724937.12999916</v>
      </c>
      <c r="G1437" s="163">
        <f t="shared" si="90"/>
        <v>93.925227287735396</v>
      </c>
      <c r="H1437" s="163">
        <f t="shared" si="91"/>
        <v>92.957099845969921</v>
      </c>
      <c r="I1437" s="163">
        <f t="shared" si="92"/>
        <v>88.56580954010164</v>
      </c>
    </row>
    <row r="1438" spans="1:9" x14ac:dyDescent="0.2">
      <c r="A1438" s="171" t="s">
        <v>567</v>
      </c>
      <c r="B1438" s="160">
        <v>10037000000</v>
      </c>
      <c r="C1438" s="160">
        <v>9427275062.8700008</v>
      </c>
      <c r="D1438" s="160">
        <v>9330104111.5400009</v>
      </c>
      <c r="E1438" s="160">
        <v>8889350303.5400009</v>
      </c>
      <c r="F1438" s="166">
        <f t="shared" si="93"/>
        <v>609724937.12999916</v>
      </c>
      <c r="G1438" s="167">
        <f t="shared" si="90"/>
        <v>93.925227287735396</v>
      </c>
      <c r="H1438" s="167">
        <f t="shared" si="91"/>
        <v>92.957099845969921</v>
      </c>
      <c r="I1438" s="167">
        <f t="shared" si="92"/>
        <v>88.56580954010164</v>
      </c>
    </row>
    <row r="1439" spans="1:9" x14ac:dyDescent="0.2">
      <c r="A1439" s="170" t="s">
        <v>96</v>
      </c>
      <c r="B1439" s="161">
        <v>6525384436349</v>
      </c>
      <c r="C1439" s="161">
        <v>6417459887577.6895</v>
      </c>
      <c r="D1439" s="161">
        <v>6417459887577.6895</v>
      </c>
      <c r="E1439" s="161">
        <v>6417148268094.6895</v>
      </c>
      <c r="F1439" s="173">
        <f t="shared" si="93"/>
        <v>107924548771.31055</v>
      </c>
      <c r="G1439" s="163">
        <f t="shared" si="90"/>
        <v>98.346081371541459</v>
      </c>
      <c r="H1439" s="163">
        <f t="shared" si="91"/>
        <v>98.346081371541459</v>
      </c>
      <c r="I1439" s="163">
        <f t="shared" si="92"/>
        <v>98.341305875384265</v>
      </c>
    </row>
    <row r="1440" spans="1:9" x14ac:dyDescent="0.2">
      <c r="A1440" s="171" t="s">
        <v>139</v>
      </c>
      <c r="B1440" s="160">
        <v>105498780000</v>
      </c>
      <c r="C1440" s="160">
        <v>0</v>
      </c>
      <c r="D1440" s="160">
        <v>0</v>
      </c>
      <c r="E1440" s="160">
        <v>0</v>
      </c>
      <c r="F1440" s="166">
        <f t="shared" si="93"/>
        <v>105498780000</v>
      </c>
      <c r="G1440" s="167">
        <f t="shared" si="90"/>
        <v>0</v>
      </c>
      <c r="H1440" s="167">
        <f t="shared" si="91"/>
        <v>0</v>
      </c>
      <c r="I1440" s="167">
        <f t="shared" si="92"/>
        <v>0</v>
      </c>
    </row>
    <row r="1441" spans="1:9" x14ac:dyDescent="0.2">
      <c r="A1441" s="171" t="s">
        <v>132</v>
      </c>
      <c r="B1441" s="160">
        <v>2237000000</v>
      </c>
      <c r="C1441" s="160">
        <v>2231257362</v>
      </c>
      <c r="D1441" s="160">
        <v>2231257362</v>
      </c>
      <c r="E1441" s="160">
        <v>2231257362</v>
      </c>
      <c r="F1441" s="166">
        <f t="shared" si="93"/>
        <v>5742638</v>
      </c>
      <c r="G1441" s="167">
        <f t="shared" si="90"/>
        <v>99.743288421993739</v>
      </c>
      <c r="H1441" s="167">
        <f t="shared" si="91"/>
        <v>99.743288421993739</v>
      </c>
      <c r="I1441" s="167">
        <f t="shared" si="92"/>
        <v>99.743288421993739</v>
      </c>
    </row>
    <row r="1442" spans="1:9" x14ac:dyDescent="0.2">
      <c r="A1442" s="171" t="s">
        <v>123</v>
      </c>
      <c r="B1442" s="160">
        <v>1162369168</v>
      </c>
      <c r="C1442" s="160">
        <v>228747000</v>
      </c>
      <c r="D1442" s="160">
        <v>228747000</v>
      </c>
      <c r="E1442" s="160">
        <v>228747000</v>
      </c>
      <c r="F1442" s="166">
        <f t="shared" si="93"/>
        <v>933622168</v>
      </c>
      <c r="G1442" s="167">
        <f t="shared" si="90"/>
        <v>19.679376079252645</v>
      </c>
      <c r="H1442" s="167">
        <f t="shared" si="91"/>
        <v>19.679376079252645</v>
      </c>
      <c r="I1442" s="167">
        <f t="shared" si="92"/>
        <v>19.679376079252645</v>
      </c>
    </row>
    <row r="1443" spans="1:9" x14ac:dyDescent="0.2">
      <c r="A1443" s="171" t="s">
        <v>124</v>
      </c>
      <c r="B1443" s="160">
        <v>106000000</v>
      </c>
      <c r="C1443" s="160">
        <v>71254853</v>
      </c>
      <c r="D1443" s="160">
        <v>71254853</v>
      </c>
      <c r="E1443" s="160">
        <v>71254853</v>
      </c>
      <c r="F1443" s="166">
        <f t="shared" si="93"/>
        <v>34745147</v>
      </c>
      <c r="G1443" s="167">
        <f t="shared" si="90"/>
        <v>67.22155943396227</v>
      </c>
      <c r="H1443" s="167">
        <f t="shared" si="91"/>
        <v>67.22155943396227</v>
      </c>
      <c r="I1443" s="167">
        <f t="shared" si="92"/>
        <v>67.22155943396227</v>
      </c>
    </row>
    <row r="1444" spans="1:9" x14ac:dyDescent="0.2">
      <c r="A1444" s="171" t="s">
        <v>160</v>
      </c>
      <c r="B1444" s="160">
        <v>5941264000000</v>
      </c>
      <c r="C1444" s="160">
        <v>5940724462870.4697</v>
      </c>
      <c r="D1444" s="160">
        <v>5940724462870.4697</v>
      </c>
      <c r="E1444" s="160">
        <v>5940724462870.4697</v>
      </c>
      <c r="F1444" s="166">
        <f t="shared" si="93"/>
        <v>539537129.53027344</v>
      </c>
      <c r="G1444" s="167">
        <f t="shared" si="90"/>
        <v>99.990918815768325</v>
      </c>
      <c r="H1444" s="167">
        <f t="shared" si="91"/>
        <v>99.990918815768325</v>
      </c>
      <c r="I1444" s="167">
        <f t="shared" si="92"/>
        <v>99.990918815768325</v>
      </c>
    </row>
    <row r="1445" spans="1:9" x14ac:dyDescent="0.2">
      <c r="A1445" s="171" t="s">
        <v>193</v>
      </c>
      <c r="B1445" s="160">
        <v>1424000000</v>
      </c>
      <c r="C1445" s="160">
        <v>1403041656.9200001</v>
      </c>
      <c r="D1445" s="160">
        <v>1403041656.9200001</v>
      </c>
      <c r="E1445" s="160">
        <v>1282011656.9200001</v>
      </c>
      <c r="F1445" s="166">
        <f t="shared" si="93"/>
        <v>20958343.079999924</v>
      </c>
      <c r="G1445" s="167">
        <f t="shared" si="90"/>
        <v>98.528206244382034</v>
      </c>
      <c r="H1445" s="167">
        <f t="shared" si="91"/>
        <v>98.528206244382034</v>
      </c>
      <c r="I1445" s="167">
        <f t="shared" si="92"/>
        <v>90.028908491573034</v>
      </c>
    </row>
    <row r="1446" spans="1:9" x14ac:dyDescent="0.2">
      <c r="A1446" s="171" t="s">
        <v>569</v>
      </c>
      <c r="B1446" s="160">
        <v>42000000000</v>
      </c>
      <c r="C1446" s="160">
        <v>41999475971</v>
      </c>
      <c r="D1446" s="160">
        <v>41999475971</v>
      </c>
      <c r="E1446" s="160">
        <v>41808886488</v>
      </c>
      <c r="F1446" s="166">
        <f t="shared" si="93"/>
        <v>524029</v>
      </c>
      <c r="G1446" s="167">
        <f t="shared" si="90"/>
        <v>99.998752311904752</v>
      </c>
      <c r="H1446" s="167">
        <f t="shared" si="91"/>
        <v>99.998752311904752</v>
      </c>
      <c r="I1446" s="167">
        <f t="shared" si="92"/>
        <v>99.54496782857143</v>
      </c>
    </row>
    <row r="1447" spans="1:9" x14ac:dyDescent="0.2">
      <c r="A1447" s="171" t="s">
        <v>594</v>
      </c>
      <c r="B1447" s="160">
        <v>431692287181</v>
      </c>
      <c r="C1447" s="160">
        <v>430801647864.29999</v>
      </c>
      <c r="D1447" s="160">
        <v>430801647864.29999</v>
      </c>
      <c r="E1447" s="160">
        <v>430801647864.29999</v>
      </c>
      <c r="F1447" s="166">
        <f t="shared" si="93"/>
        <v>890639316.70001221</v>
      </c>
      <c r="G1447" s="167">
        <f t="shared" si="90"/>
        <v>99.79368653479635</v>
      </c>
      <c r="H1447" s="167">
        <f t="shared" si="91"/>
        <v>99.79368653479635</v>
      </c>
      <c r="I1447" s="167">
        <f t="shared" si="92"/>
        <v>99.79368653479635</v>
      </c>
    </row>
    <row r="1448" spans="1:9" x14ac:dyDescent="0.2">
      <c r="A1448" s="172" t="s">
        <v>97</v>
      </c>
      <c r="B1448" s="161">
        <v>494000000</v>
      </c>
      <c r="C1448" s="161">
        <v>243168484.28</v>
      </c>
      <c r="D1448" s="161">
        <v>239621737.18000001</v>
      </c>
      <c r="E1448" s="161">
        <v>239621737.18000001</v>
      </c>
      <c r="F1448" s="173">
        <f t="shared" si="93"/>
        <v>250831515.72</v>
      </c>
      <c r="G1448" s="163">
        <f t="shared" si="90"/>
        <v>49.22438953036437</v>
      </c>
      <c r="H1448" s="163">
        <f t="shared" si="91"/>
        <v>48.50642453036437</v>
      </c>
      <c r="I1448" s="163">
        <f t="shared" si="92"/>
        <v>48.50642453036437</v>
      </c>
    </row>
    <row r="1449" spans="1:9" x14ac:dyDescent="0.2">
      <c r="A1449" s="171" t="s">
        <v>571</v>
      </c>
      <c r="B1449" s="160">
        <v>494000000</v>
      </c>
      <c r="C1449" s="160">
        <v>243168484.28</v>
      </c>
      <c r="D1449" s="160">
        <v>239621737.18000001</v>
      </c>
      <c r="E1449" s="160">
        <v>239621737.18000001</v>
      </c>
      <c r="F1449" s="166">
        <f t="shared" si="93"/>
        <v>250831515.72</v>
      </c>
      <c r="G1449" s="167">
        <f t="shared" si="90"/>
        <v>49.22438953036437</v>
      </c>
      <c r="H1449" s="167">
        <f t="shared" si="91"/>
        <v>48.50642453036437</v>
      </c>
      <c r="I1449" s="167">
        <f t="shared" si="92"/>
        <v>48.50642453036437</v>
      </c>
    </row>
    <row r="1450" spans="1:9" x14ac:dyDescent="0.2">
      <c r="A1450" s="172" t="s">
        <v>98</v>
      </c>
      <c r="B1450" s="161">
        <v>1597000000</v>
      </c>
      <c r="C1450" s="161">
        <v>1597000000</v>
      </c>
      <c r="D1450" s="161">
        <v>1597000000</v>
      </c>
      <c r="E1450" s="161">
        <v>1597000000</v>
      </c>
      <c r="F1450" s="173">
        <f t="shared" si="93"/>
        <v>0</v>
      </c>
      <c r="G1450" s="163">
        <f t="shared" si="90"/>
        <v>100</v>
      </c>
      <c r="H1450" s="163">
        <f t="shared" si="91"/>
        <v>100</v>
      </c>
      <c r="I1450" s="163">
        <f t="shared" si="92"/>
        <v>100</v>
      </c>
    </row>
    <row r="1451" spans="1:9" x14ac:dyDescent="0.2">
      <c r="A1451" s="171" t="s">
        <v>290</v>
      </c>
      <c r="B1451" s="160">
        <v>1597000000</v>
      </c>
      <c r="C1451" s="160">
        <v>1597000000</v>
      </c>
      <c r="D1451" s="160">
        <v>1597000000</v>
      </c>
      <c r="E1451" s="160">
        <v>1597000000</v>
      </c>
      <c r="F1451" s="166">
        <f t="shared" si="93"/>
        <v>0</v>
      </c>
      <c r="G1451" s="167">
        <f t="shared" si="90"/>
        <v>100</v>
      </c>
      <c r="H1451" s="167">
        <f t="shared" si="91"/>
        <v>100</v>
      </c>
      <c r="I1451" s="167">
        <f t="shared" si="92"/>
        <v>100</v>
      </c>
    </row>
    <row r="1452" spans="1:9" x14ac:dyDescent="0.2">
      <c r="A1452" s="172" t="s">
        <v>99</v>
      </c>
      <c r="B1452" s="161">
        <v>957000000</v>
      </c>
      <c r="C1452" s="161">
        <v>945037047</v>
      </c>
      <c r="D1452" s="161">
        <v>945037047</v>
      </c>
      <c r="E1452" s="161">
        <v>945037047</v>
      </c>
      <c r="F1452" s="173">
        <f t="shared" si="93"/>
        <v>11962953</v>
      </c>
      <c r="G1452" s="163">
        <f t="shared" si="90"/>
        <v>98.749952664576796</v>
      </c>
      <c r="H1452" s="163">
        <f t="shared" si="91"/>
        <v>98.749952664576796</v>
      </c>
      <c r="I1452" s="163">
        <f t="shared" si="92"/>
        <v>98.749952664576796</v>
      </c>
    </row>
    <row r="1453" spans="1:9" x14ac:dyDescent="0.2">
      <c r="A1453" s="171" t="s">
        <v>157</v>
      </c>
      <c r="B1453" s="160">
        <v>957000000</v>
      </c>
      <c r="C1453" s="160">
        <v>945037047</v>
      </c>
      <c r="D1453" s="160">
        <v>945037047</v>
      </c>
      <c r="E1453" s="160">
        <v>945037047</v>
      </c>
      <c r="F1453" s="166">
        <f t="shared" si="93"/>
        <v>11962953</v>
      </c>
      <c r="G1453" s="167">
        <f t="shared" si="90"/>
        <v>98.749952664576796</v>
      </c>
      <c r="H1453" s="167">
        <f t="shared" si="91"/>
        <v>98.749952664576796</v>
      </c>
      <c r="I1453" s="167">
        <f t="shared" si="92"/>
        <v>98.749952664576796</v>
      </c>
    </row>
    <row r="1454" spans="1:9" x14ac:dyDescent="0.2">
      <c r="A1454" s="170" t="s">
        <v>154</v>
      </c>
      <c r="B1454" s="161">
        <v>16354850832</v>
      </c>
      <c r="C1454" s="161">
        <v>16202962318</v>
      </c>
      <c r="D1454" s="161">
        <v>16202962318</v>
      </c>
      <c r="E1454" s="161">
        <v>16202962318</v>
      </c>
      <c r="F1454" s="173">
        <f t="shared" si="93"/>
        <v>151888514</v>
      </c>
      <c r="G1454" s="163">
        <f t="shared" si="90"/>
        <v>99.071293798028321</v>
      </c>
      <c r="H1454" s="163">
        <f t="shared" si="91"/>
        <v>99.071293798028321</v>
      </c>
      <c r="I1454" s="163">
        <f t="shared" si="92"/>
        <v>99.071293798028321</v>
      </c>
    </row>
    <row r="1455" spans="1:9" x14ac:dyDescent="0.2">
      <c r="A1455" s="171" t="s">
        <v>127</v>
      </c>
      <c r="B1455" s="160">
        <v>3899630832</v>
      </c>
      <c r="C1455" s="160">
        <v>3750219148</v>
      </c>
      <c r="D1455" s="160">
        <v>3750219148</v>
      </c>
      <c r="E1455" s="160">
        <v>3750219148</v>
      </c>
      <c r="F1455" s="166">
        <f t="shared" si="93"/>
        <v>149411684</v>
      </c>
      <c r="G1455" s="167">
        <f t="shared" si="90"/>
        <v>96.168568502076084</v>
      </c>
      <c r="H1455" s="167">
        <f t="shared" si="91"/>
        <v>96.168568502076084</v>
      </c>
      <c r="I1455" s="167">
        <f t="shared" si="92"/>
        <v>96.168568502076084</v>
      </c>
    </row>
    <row r="1456" spans="1:9" x14ac:dyDescent="0.2">
      <c r="A1456" s="171" t="s">
        <v>128</v>
      </c>
      <c r="B1456" s="160">
        <v>3000000</v>
      </c>
      <c r="C1456" s="160">
        <v>524088</v>
      </c>
      <c r="D1456" s="160">
        <v>524088</v>
      </c>
      <c r="E1456" s="160">
        <v>524088</v>
      </c>
      <c r="F1456" s="166">
        <f t="shared" si="93"/>
        <v>2475912</v>
      </c>
      <c r="G1456" s="167">
        <f t="shared" si="90"/>
        <v>17.4696</v>
      </c>
      <c r="H1456" s="167">
        <f t="shared" si="91"/>
        <v>17.4696</v>
      </c>
      <c r="I1456" s="167">
        <f t="shared" si="92"/>
        <v>17.4696</v>
      </c>
    </row>
    <row r="1457" spans="1:9" x14ac:dyDescent="0.2">
      <c r="A1457" s="171" t="s">
        <v>129</v>
      </c>
      <c r="B1457" s="160">
        <v>12452220000</v>
      </c>
      <c r="C1457" s="160">
        <v>12452219082</v>
      </c>
      <c r="D1457" s="160">
        <v>12452219082</v>
      </c>
      <c r="E1457" s="160">
        <v>12452219082</v>
      </c>
      <c r="F1457" s="166">
        <f t="shared" si="93"/>
        <v>918</v>
      </c>
      <c r="G1457" s="167">
        <f t="shared" si="90"/>
        <v>99.999992627820575</v>
      </c>
      <c r="H1457" s="167">
        <f t="shared" si="91"/>
        <v>99.999992627820575</v>
      </c>
      <c r="I1457" s="167">
        <f t="shared" si="92"/>
        <v>99.999992627820575</v>
      </c>
    </row>
    <row r="1458" spans="1:9" x14ac:dyDescent="0.2">
      <c r="A1458" s="172" t="s">
        <v>153</v>
      </c>
      <c r="B1458" s="161">
        <v>10540000000</v>
      </c>
      <c r="C1458" s="161">
        <v>8572323987</v>
      </c>
      <c r="D1458" s="161">
        <v>3593769985</v>
      </c>
      <c r="E1458" s="161">
        <v>2988649953</v>
      </c>
      <c r="F1458" s="173">
        <f t="shared" si="93"/>
        <v>1967676013</v>
      </c>
      <c r="G1458" s="163">
        <f t="shared" si="90"/>
        <v>81.331347125237201</v>
      </c>
      <c r="H1458" s="163">
        <f t="shared" si="91"/>
        <v>34.096489421252372</v>
      </c>
      <c r="I1458" s="163">
        <f t="shared" si="92"/>
        <v>28.355312647058824</v>
      </c>
    </row>
    <row r="1459" spans="1:9" x14ac:dyDescent="0.2">
      <c r="A1459" s="170" t="s">
        <v>34</v>
      </c>
      <c r="B1459" s="161">
        <v>10540000000</v>
      </c>
      <c r="C1459" s="161">
        <v>8572323987</v>
      </c>
      <c r="D1459" s="161">
        <v>3593769985</v>
      </c>
      <c r="E1459" s="161">
        <v>2988649953</v>
      </c>
      <c r="F1459" s="173">
        <f t="shared" si="93"/>
        <v>1967676013</v>
      </c>
      <c r="G1459" s="163">
        <f t="shared" si="90"/>
        <v>81.331347125237201</v>
      </c>
      <c r="H1459" s="163">
        <f t="shared" si="91"/>
        <v>34.096489421252372</v>
      </c>
      <c r="I1459" s="163">
        <f t="shared" si="92"/>
        <v>28.355312647058824</v>
      </c>
    </row>
    <row r="1460" spans="1:9" x14ac:dyDescent="0.2">
      <c r="A1460" s="171" t="s">
        <v>882</v>
      </c>
      <c r="B1460" s="160">
        <v>6000000000</v>
      </c>
      <c r="C1460" s="160">
        <v>4466336557</v>
      </c>
      <c r="D1460" s="160">
        <v>743586563</v>
      </c>
      <c r="E1460" s="160">
        <v>743586563</v>
      </c>
      <c r="F1460" s="166">
        <f t="shared" si="93"/>
        <v>1533663443</v>
      </c>
      <c r="G1460" s="167">
        <f t="shared" si="90"/>
        <v>74.438942616666665</v>
      </c>
      <c r="H1460" s="167">
        <f t="shared" si="91"/>
        <v>12.393109383333334</v>
      </c>
      <c r="I1460" s="167">
        <f t="shared" si="92"/>
        <v>12.393109383333334</v>
      </c>
    </row>
    <row r="1461" spans="1:9" x14ac:dyDescent="0.2">
      <c r="A1461" s="171" t="s">
        <v>883</v>
      </c>
      <c r="B1461" s="160">
        <v>3340000000</v>
      </c>
      <c r="C1461" s="160">
        <v>3164959097</v>
      </c>
      <c r="D1461" s="160">
        <v>2011809589</v>
      </c>
      <c r="E1461" s="160">
        <v>1484539557</v>
      </c>
      <c r="F1461" s="166">
        <f t="shared" si="93"/>
        <v>175040903</v>
      </c>
      <c r="G1461" s="167">
        <f t="shared" si="90"/>
        <v>94.759254401197595</v>
      </c>
      <c r="H1461" s="167">
        <f t="shared" si="91"/>
        <v>60.233820029940119</v>
      </c>
      <c r="I1461" s="167">
        <f t="shared" si="92"/>
        <v>44.447292125748504</v>
      </c>
    </row>
    <row r="1462" spans="1:9" x14ac:dyDescent="0.2">
      <c r="A1462" s="171" t="s">
        <v>884</v>
      </c>
      <c r="B1462" s="160">
        <v>1200000000</v>
      </c>
      <c r="C1462" s="160">
        <v>941028333</v>
      </c>
      <c r="D1462" s="160">
        <v>838373833</v>
      </c>
      <c r="E1462" s="160">
        <v>760523833</v>
      </c>
      <c r="F1462" s="166">
        <f t="shared" si="93"/>
        <v>258971667</v>
      </c>
      <c r="G1462" s="167">
        <f t="shared" si="90"/>
        <v>78.419027749999998</v>
      </c>
      <c r="H1462" s="167">
        <f t="shared" si="91"/>
        <v>69.864486083333333</v>
      </c>
      <c r="I1462" s="167">
        <f t="shared" si="92"/>
        <v>63.376986083333328</v>
      </c>
    </row>
    <row r="1463" spans="1:9" x14ac:dyDescent="0.2">
      <c r="A1463" s="172" t="s">
        <v>465</v>
      </c>
      <c r="B1463" s="161">
        <v>358734000000</v>
      </c>
      <c r="C1463" s="161">
        <v>302760489062.03003</v>
      </c>
      <c r="D1463" s="161">
        <v>224645034590.67999</v>
      </c>
      <c r="E1463" s="161">
        <v>190072323252.44</v>
      </c>
      <c r="F1463" s="173">
        <f t="shared" si="93"/>
        <v>55973510937.969971</v>
      </c>
      <c r="G1463" s="163">
        <f t="shared" si="90"/>
        <v>84.39693172713767</v>
      </c>
      <c r="H1463" s="163">
        <f t="shared" si="91"/>
        <v>62.621617853529358</v>
      </c>
      <c r="I1463" s="163">
        <f t="shared" si="92"/>
        <v>52.984195323677156</v>
      </c>
    </row>
    <row r="1464" spans="1:9" x14ac:dyDescent="0.2">
      <c r="A1464" s="174" t="s">
        <v>152</v>
      </c>
      <c r="B1464" s="161">
        <v>351734000000</v>
      </c>
      <c r="C1464" s="161">
        <v>296760639062.03003</v>
      </c>
      <c r="D1464" s="161">
        <v>222755829590.67999</v>
      </c>
      <c r="E1464" s="161">
        <v>188191449681.17999</v>
      </c>
      <c r="F1464" s="173">
        <f t="shared" si="93"/>
        <v>54973360937.969971</v>
      </c>
      <c r="G1464" s="163">
        <f t="shared" si="90"/>
        <v>84.370757180718954</v>
      </c>
      <c r="H1464" s="163">
        <f t="shared" si="91"/>
        <v>63.330764040632978</v>
      </c>
      <c r="I1464" s="163">
        <f t="shared" si="92"/>
        <v>53.503911956529649</v>
      </c>
    </row>
    <row r="1465" spans="1:9" x14ac:dyDescent="0.2">
      <c r="A1465" s="170" t="s">
        <v>95</v>
      </c>
      <c r="B1465" s="161">
        <v>10973000000</v>
      </c>
      <c r="C1465" s="161">
        <v>6757201288.46</v>
      </c>
      <c r="D1465" s="161">
        <v>6757201288.46</v>
      </c>
      <c r="E1465" s="161">
        <v>6755038069.5700006</v>
      </c>
      <c r="F1465" s="173">
        <f t="shared" si="93"/>
        <v>4215798711.54</v>
      </c>
      <c r="G1465" s="163">
        <f t="shared" si="90"/>
        <v>61.580254155290262</v>
      </c>
      <c r="H1465" s="163">
        <f t="shared" si="91"/>
        <v>61.580254155290262</v>
      </c>
      <c r="I1465" s="163">
        <f t="shared" si="92"/>
        <v>61.560540140071083</v>
      </c>
    </row>
    <row r="1466" spans="1:9" x14ac:dyDescent="0.2">
      <c r="A1466" s="171" t="s">
        <v>119</v>
      </c>
      <c r="B1466" s="160">
        <v>6635000000</v>
      </c>
      <c r="C1466" s="160">
        <v>4536925123.8199997</v>
      </c>
      <c r="D1466" s="160">
        <v>4536925123.8199997</v>
      </c>
      <c r="E1466" s="160">
        <v>4536824874.9300003</v>
      </c>
      <c r="F1466" s="166">
        <f t="shared" si="93"/>
        <v>2098074876.1800003</v>
      </c>
      <c r="G1466" s="167">
        <f t="shared" si="90"/>
        <v>68.378675566239636</v>
      </c>
      <c r="H1466" s="167">
        <f t="shared" si="91"/>
        <v>68.378675566239636</v>
      </c>
      <c r="I1466" s="167">
        <f t="shared" si="92"/>
        <v>68.377164656066327</v>
      </c>
    </row>
    <row r="1467" spans="1:9" x14ac:dyDescent="0.2">
      <c r="A1467" s="171" t="s">
        <v>120</v>
      </c>
      <c r="B1467" s="160">
        <v>2372000000</v>
      </c>
      <c r="C1467" s="160">
        <v>1510265241.6400001</v>
      </c>
      <c r="D1467" s="160">
        <v>1510265241.6400001</v>
      </c>
      <c r="E1467" s="160">
        <v>1510265241.6400001</v>
      </c>
      <c r="F1467" s="166">
        <f t="shared" si="93"/>
        <v>861734758.3599999</v>
      </c>
      <c r="G1467" s="167">
        <f t="shared" si="90"/>
        <v>63.670541384485666</v>
      </c>
      <c r="H1467" s="167">
        <f t="shared" si="91"/>
        <v>63.670541384485666</v>
      </c>
      <c r="I1467" s="167">
        <f t="shared" si="92"/>
        <v>63.670541384485666</v>
      </c>
    </row>
    <row r="1468" spans="1:9" x14ac:dyDescent="0.2">
      <c r="A1468" s="171" t="s">
        <v>121</v>
      </c>
      <c r="B1468" s="160">
        <v>923000000</v>
      </c>
      <c r="C1468" s="160">
        <v>710010923</v>
      </c>
      <c r="D1468" s="160">
        <v>710010923</v>
      </c>
      <c r="E1468" s="160">
        <v>707947953</v>
      </c>
      <c r="F1468" s="166">
        <f t="shared" si="93"/>
        <v>212989077</v>
      </c>
      <c r="G1468" s="167">
        <f t="shared" si="90"/>
        <v>76.924260346695561</v>
      </c>
      <c r="H1468" s="167">
        <f t="shared" si="91"/>
        <v>76.924260346695561</v>
      </c>
      <c r="I1468" s="167">
        <f t="shared" si="92"/>
        <v>76.700753304442031</v>
      </c>
    </row>
    <row r="1469" spans="1:9" x14ac:dyDescent="0.2">
      <c r="A1469" s="171" t="s">
        <v>138</v>
      </c>
      <c r="B1469" s="160">
        <v>1043000000</v>
      </c>
      <c r="C1469" s="160">
        <v>0</v>
      </c>
      <c r="D1469" s="160">
        <v>0</v>
      </c>
      <c r="E1469" s="160">
        <v>0</v>
      </c>
      <c r="F1469" s="166">
        <f t="shared" si="93"/>
        <v>1043000000</v>
      </c>
      <c r="G1469" s="167">
        <f t="shared" si="90"/>
        <v>0</v>
      </c>
      <c r="H1469" s="167">
        <f t="shared" si="91"/>
        <v>0</v>
      </c>
      <c r="I1469" s="167">
        <f t="shared" si="92"/>
        <v>0</v>
      </c>
    </row>
    <row r="1470" spans="1:9" x14ac:dyDescent="0.2">
      <c r="A1470" s="170" t="s">
        <v>401</v>
      </c>
      <c r="B1470" s="161">
        <v>3923000000</v>
      </c>
      <c r="C1470" s="161">
        <v>3009296223.5999999</v>
      </c>
      <c r="D1470" s="161">
        <v>2525984367.96</v>
      </c>
      <c r="E1470" s="161">
        <v>2196998703.1199999</v>
      </c>
      <c r="F1470" s="173">
        <f t="shared" si="93"/>
        <v>913703776.4000001</v>
      </c>
      <c r="G1470" s="163">
        <f t="shared" si="90"/>
        <v>76.70905489676268</v>
      </c>
      <c r="H1470" s="163">
        <f t="shared" si="91"/>
        <v>64.389099361712979</v>
      </c>
      <c r="I1470" s="163">
        <f t="shared" si="92"/>
        <v>56.003025825133825</v>
      </c>
    </row>
    <row r="1471" spans="1:9" x14ac:dyDescent="0.2">
      <c r="A1471" s="171" t="s">
        <v>567</v>
      </c>
      <c r="B1471" s="160">
        <v>3923000000</v>
      </c>
      <c r="C1471" s="160">
        <v>3009296223.5999999</v>
      </c>
      <c r="D1471" s="160">
        <v>2525984367.96</v>
      </c>
      <c r="E1471" s="160">
        <v>2196998703.1199999</v>
      </c>
      <c r="F1471" s="166">
        <f t="shared" si="93"/>
        <v>913703776.4000001</v>
      </c>
      <c r="G1471" s="167">
        <f t="shared" si="90"/>
        <v>76.70905489676268</v>
      </c>
      <c r="H1471" s="167">
        <f t="shared" si="91"/>
        <v>64.389099361712979</v>
      </c>
      <c r="I1471" s="167">
        <f t="shared" si="92"/>
        <v>56.003025825133825</v>
      </c>
    </row>
    <row r="1472" spans="1:9" x14ac:dyDescent="0.2">
      <c r="A1472" s="170" t="s">
        <v>96</v>
      </c>
      <c r="B1472" s="161">
        <v>1680000000</v>
      </c>
      <c r="C1472" s="161">
        <v>144361463.80000001</v>
      </c>
      <c r="D1472" s="161">
        <v>116171113.8</v>
      </c>
      <c r="E1472" s="161">
        <v>116170173.40000001</v>
      </c>
      <c r="F1472" s="173">
        <f t="shared" si="93"/>
        <v>1535638536.2</v>
      </c>
      <c r="G1472" s="163">
        <f t="shared" si="90"/>
        <v>8.5929442738095254</v>
      </c>
      <c r="H1472" s="163">
        <f t="shared" si="91"/>
        <v>6.91494725</v>
      </c>
      <c r="I1472" s="163">
        <f t="shared" si="92"/>
        <v>6.9148912738095243</v>
      </c>
    </row>
    <row r="1473" spans="1:9" x14ac:dyDescent="0.2">
      <c r="A1473" s="171" t="s">
        <v>132</v>
      </c>
      <c r="B1473" s="160">
        <v>90000000</v>
      </c>
      <c r="C1473" s="160">
        <v>79513168.799999997</v>
      </c>
      <c r="D1473" s="160">
        <v>79513168.799999997</v>
      </c>
      <c r="E1473" s="160">
        <v>79512228.400000006</v>
      </c>
      <c r="F1473" s="166">
        <f t="shared" si="93"/>
        <v>10486831.200000003</v>
      </c>
      <c r="G1473" s="167">
        <f t="shared" si="90"/>
        <v>88.347965333333335</v>
      </c>
      <c r="H1473" s="167">
        <f t="shared" si="91"/>
        <v>88.347965333333335</v>
      </c>
      <c r="I1473" s="167">
        <f t="shared" si="92"/>
        <v>88.34692044444445</v>
      </c>
    </row>
    <row r="1474" spans="1:9" x14ac:dyDescent="0.2">
      <c r="A1474" s="171" t="s">
        <v>124</v>
      </c>
      <c r="B1474" s="160">
        <v>90000000</v>
      </c>
      <c r="C1474" s="160">
        <v>36657945</v>
      </c>
      <c r="D1474" s="160">
        <v>36657945</v>
      </c>
      <c r="E1474" s="160">
        <v>36657945</v>
      </c>
      <c r="F1474" s="166">
        <f t="shared" si="93"/>
        <v>53342055</v>
      </c>
      <c r="G1474" s="167">
        <f t="shared" si="90"/>
        <v>40.731050000000003</v>
      </c>
      <c r="H1474" s="167">
        <f t="shared" si="91"/>
        <v>40.731050000000003</v>
      </c>
      <c r="I1474" s="167">
        <f t="shared" si="92"/>
        <v>40.731050000000003</v>
      </c>
    </row>
    <row r="1475" spans="1:9" x14ac:dyDescent="0.2">
      <c r="A1475" s="171" t="s">
        <v>569</v>
      </c>
      <c r="B1475" s="160">
        <v>1500000000</v>
      </c>
      <c r="C1475" s="160">
        <v>28190350</v>
      </c>
      <c r="D1475" s="160">
        <v>0</v>
      </c>
      <c r="E1475" s="160">
        <v>0</v>
      </c>
      <c r="F1475" s="166">
        <f t="shared" si="93"/>
        <v>1471809650</v>
      </c>
      <c r="G1475" s="167">
        <f t="shared" si="90"/>
        <v>1.8793566666666668</v>
      </c>
      <c r="H1475" s="167">
        <f t="shared" si="91"/>
        <v>0</v>
      </c>
      <c r="I1475" s="167">
        <f t="shared" si="92"/>
        <v>0</v>
      </c>
    </row>
    <row r="1476" spans="1:9" ht="11.25" customHeight="1" x14ac:dyDescent="0.2">
      <c r="A1476" s="172" t="s">
        <v>97</v>
      </c>
      <c r="B1476" s="161">
        <v>249523000000</v>
      </c>
      <c r="C1476" s="161">
        <v>202569507544.05002</v>
      </c>
      <c r="D1476" s="161">
        <v>129081791425.94</v>
      </c>
      <c r="E1476" s="161">
        <v>94849515708.669998</v>
      </c>
      <c r="F1476" s="173">
        <f t="shared" si="93"/>
        <v>46953492455.949982</v>
      </c>
      <c r="G1476" s="163">
        <f t="shared" si="90"/>
        <v>81.182699608472973</v>
      </c>
      <c r="H1476" s="163">
        <f t="shared" si="91"/>
        <v>51.731420119964902</v>
      </c>
      <c r="I1476" s="163">
        <f t="shared" si="92"/>
        <v>38.01233381638967</v>
      </c>
    </row>
    <row r="1477" spans="1:9" x14ac:dyDescent="0.2">
      <c r="A1477" s="171" t="s">
        <v>571</v>
      </c>
      <c r="B1477" s="160">
        <v>249523000000</v>
      </c>
      <c r="C1477" s="160">
        <v>202569507544.05002</v>
      </c>
      <c r="D1477" s="160">
        <v>129081791425.94</v>
      </c>
      <c r="E1477" s="160">
        <v>94849515708.669998</v>
      </c>
      <c r="F1477" s="166">
        <f t="shared" si="93"/>
        <v>46953492455.949982</v>
      </c>
      <c r="G1477" s="167">
        <f t="shared" si="90"/>
        <v>81.182699608472973</v>
      </c>
      <c r="H1477" s="167">
        <f t="shared" si="91"/>
        <v>51.731420119964902</v>
      </c>
      <c r="I1477" s="167">
        <f t="shared" si="92"/>
        <v>38.01233381638967</v>
      </c>
    </row>
    <row r="1478" spans="1:9" x14ac:dyDescent="0.2">
      <c r="A1478" s="172" t="s">
        <v>98</v>
      </c>
      <c r="B1478" s="161">
        <v>82793000000</v>
      </c>
      <c r="C1478" s="161">
        <v>82533626752.529999</v>
      </c>
      <c r="D1478" s="161">
        <v>82528035604.929993</v>
      </c>
      <c r="E1478" s="161">
        <v>82527081236.830002</v>
      </c>
      <c r="F1478" s="173">
        <f t="shared" si="93"/>
        <v>259373247.47000122</v>
      </c>
      <c r="G1478" s="163">
        <f t="shared" ref="G1478:G1541" si="94">IFERROR(IF(C1478&gt;0,+C1478/B1478*100,0),0)</f>
        <v>99.686720800707789</v>
      </c>
      <c r="H1478" s="163">
        <f t="shared" ref="H1478:H1541" si="95">IFERROR(IF(D1478&gt;0,+D1478/B1478*100,0),0)</f>
        <v>99.679967636068255</v>
      </c>
      <c r="I1478" s="163">
        <f t="shared" ref="I1478:I1541" si="96">IFERROR(IF(E1478&gt;0,+E1478/B1478*100,0),0)</f>
        <v>99.67881492013818</v>
      </c>
    </row>
    <row r="1479" spans="1:9" x14ac:dyDescent="0.2">
      <c r="A1479" s="171" t="s">
        <v>290</v>
      </c>
      <c r="B1479" s="160">
        <v>82793000000</v>
      </c>
      <c r="C1479" s="160">
        <v>82533626752.529999</v>
      </c>
      <c r="D1479" s="160">
        <v>82528035604.929993</v>
      </c>
      <c r="E1479" s="160">
        <v>82527081236.830002</v>
      </c>
      <c r="F1479" s="166">
        <f t="shared" si="93"/>
        <v>259373247.47000122</v>
      </c>
      <c r="G1479" s="167">
        <f t="shared" si="94"/>
        <v>99.686720800707789</v>
      </c>
      <c r="H1479" s="167">
        <f t="shared" si="95"/>
        <v>99.679967636068255</v>
      </c>
      <c r="I1479" s="167">
        <f t="shared" si="96"/>
        <v>99.67881492013818</v>
      </c>
    </row>
    <row r="1480" spans="1:9" x14ac:dyDescent="0.2">
      <c r="A1480" s="172" t="s">
        <v>99</v>
      </c>
      <c r="B1480" s="161">
        <v>300000000</v>
      </c>
      <c r="C1480" s="161">
        <v>190857038</v>
      </c>
      <c r="D1480" s="161">
        <v>190857038</v>
      </c>
      <c r="E1480" s="161">
        <v>190857038</v>
      </c>
      <c r="F1480" s="173">
        <f t="shared" si="93"/>
        <v>109142962</v>
      </c>
      <c r="G1480" s="163">
        <f t="shared" si="94"/>
        <v>63.619012666666663</v>
      </c>
      <c r="H1480" s="163">
        <f t="shared" si="95"/>
        <v>63.619012666666663</v>
      </c>
      <c r="I1480" s="163">
        <f t="shared" si="96"/>
        <v>63.619012666666663</v>
      </c>
    </row>
    <row r="1481" spans="1:9" x14ac:dyDescent="0.2">
      <c r="A1481" s="171" t="s">
        <v>157</v>
      </c>
      <c r="B1481" s="160">
        <v>300000000</v>
      </c>
      <c r="C1481" s="160">
        <v>190857038</v>
      </c>
      <c r="D1481" s="160">
        <v>190857038</v>
      </c>
      <c r="E1481" s="160">
        <v>190857038</v>
      </c>
      <c r="F1481" s="166">
        <f t="shared" si="93"/>
        <v>109142962</v>
      </c>
      <c r="G1481" s="167">
        <f t="shared" si="94"/>
        <v>63.619012666666663</v>
      </c>
      <c r="H1481" s="167">
        <f t="shared" si="95"/>
        <v>63.619012666666663</v>
      </c>
      <c r="I1481" s="167">
        <f t="shared" si="96"/>
        <v>63.619012666666663</v>
      </c>
    </row>
    <row r="1482" spans="1:9" x14ac:dyDescent="0.2">
      <c r="A1482" s="170" t="s">
        <v>154</v>
      </c>
      <c r="B1482" s="161">
        <v>2542000000</v>
      </c>
      <c r="C1482" s="161">
        <v>1555788751.5900002</v>
      </c>
      <c r="D1482" s="161">
        <v>1555788751.5900002</v>
      </c>
      <c r="E1482" s="161">
        <v>1555788751.5900002</v>
      </c>
      <c r="F1482" s="173">
        <f t="shared" si="93"/>
        <v>986211248.40999985</v>
      </c>
      <c r="G1482" s="163">
        <f t="shared" si="94"/>
        <v>61.203334051534227</v>
      </c>
      <c r="H1482" s="163">
        <f t="shared" si="95"/>
        <v>61.203334051534227</v>
      </c>
      <c r="I1482" s="163">
        <f t="shared" si="96"/>
        <v>61.203334051534227</v>
      </c>
    </row>
    <row r="1483" spans="1:9" x14ac:dyDescent="0.2">
      <c r="A1483" s="171" t="s">
        <v>127</v>
      </c>
      <c r="B1483" s="160">
        <v>1251000000</v>
      </c>
      <c r="C1483" s="160">
        <v>883200833.59000003</v>
      </c>
      <c r="D1483" s="160">
        <v>883200833.59000003</v>
      </c>
      <c r="E1483" s="160">
        <v>883200833.59000003</v>
      </c>
      <c r="F1483" s="166">
        <f t="shared" si="93"/>
        <v>367799166.40999997</v>
      </c>
      <c r="G1483" s="167">
        <f t="shared" si="94"/>
        <v>70.599587017585932</v>
      </c>
      <c r="H1483" s="167">
        <f t="shared" si="95"/>
        <v>70.599587017585932</v>
      </c>
      <c r="I1483" s="167">
        <f t="shared" si="96"/>
        <v>70.599587017585932</v>
      </c>
    </row>
    <row r="1484" spans="1:9" x14ac:dyDescent="0.2">
      <c r="A1484" s="171" t="s">
        <v>129</v>
      </c>
      <c r="B1484" s="160">
        <v>1281000000</v>
      </c>
      <c r="C1484" s="160">
        <v>672587918</v>
      </c>
      <c r="D1484" s="160">
        <v>672587918</v>
      </c>
      <c r="E1484" s="160">
        <v>672587918</v>
      </c>
      <c r="F1484" s="166">
        <f t="shared" si="93"/>
        <v>608412082</v>
      </c>
      <c r="G1484" s="167">
        <f t="shared" si="94"/>
        <v>52.504911631537865</v>
      </c>
      <c r="H1484" s="167">
        <f t="shared" si="95"/>
        <v>52.504911631537865</v>
      </c>
      <c r="I1484" s="167">
        <f t="shared" si="96"/>
        <v>52.504911631537865</v>
      </c>
    </row>
    <row r="1485" spans="1:9" x14ac:dyDescent="0.2">
      <c r="A1485" s="171" t="s">
        <v>135</v>
      </c>
      <c r="B1485" s="160">
        <v>10000000</v>
      </c>
      <c r="C1485" s="160">
        <v>0</v>
      </c>
      <c r="D1485" s="160">
        <v>0</v>
      </c>
      <c r="E1485" s="160">
        <v>0</v>
      </c>
      <c r="F1485" s="166">
        <f t="shared" si="93"/>
        <v>10000000</v>
      </c>
      <c r="G1485" s="167">
        <f t="shared" si="94"/>
        <v>0</v>
      </c>
      <c r="H1485" s="167">
        <f t="shared" si="95"/>
        <v>0</v>
      </c>
      <c r="I1485" s="167">
        <f t="shared" si="96"/>
        <v>0</v>
      </c>
    </row>
    <row r="1486" spans="1:9" x14ac:dyDescent="0.2">
      <c r="A1486" s="172" t="s">
        <v>153</v>
      </c>
      <c r="B1486" s="161">
        <v>7000000000</v>
      </c>
      <c r="C1486" s="161">
        <v>5999850000</v>
      </c>
      <c r="D1486" s="161">
        <v>1889205000</v>
      </c>
      <c r="E1486" s="161">
        <v>1880873571.26</v>
      </c>
      <c r="F1486" s="173">
        <f t="shared" si="93"/>
        <v>1000150000</v>
      </c>
      <c r="G1486" s="163">
        <f t="shared" si="94"/>
        <v>85.712142857142865</v>
      </c>
      <c r="H1486" s="163">
        <f t="shared" si="95"/>
        <v>26.988642857142857</v>
      </c>
      <c r="I1486" s="163">
        <f t="shared" si="96"/>
        <v>26.869622446571427</v>
      </c>
    </row>
    <row r="1487" spans="1:9" x14ac:dyDescent="0.2">
      <c r="A1487" s="170" t="s">
        <v>34</v>
      </c>
      <c r="B1487" s="161">
        <v>7000000000</v>
      </c>
      <c r="C1487" s="161">
        <v>5999850000</v>
      </c>
      <c r="D1487" s="161">
        <v>1889205000</v>
      </c>
      <c r="E1487" s="161">
        <v>1880873571.26</v>
      </c>
      <c r="F1487" s="173">
        <f t="shared" si="93"/>
        <v>1000150000</v>
      </c>
      <c r="G1487" s="163">
        <f t="shared" si="94"/>
        <v>85.712142857142865</v>
      </c>
      <c r="H1487" s="163">
        <f t="shared" si="95"/>
        <v>26.988642857142857</v>
      </c>
      <c r="I1487" s="163">
        <f t="shared" si="96"/>
        <v>26.869622446571427</v>
      </c>
    </row>
    <row r="1488" spans="1:9" x14ac:dyDescent="0.2">
      <c r="A1488" s="171" t="s">
        <v>874</v>
      </c>
      <c r="B1488" s="160">
        <v>1000000000</v>
      </c>
      <c r="C1488" s="160">
        <v>0</v>
      </c>
      <c r="D1488" s="160">
        <v>0</v>
      </c>
      <c r="E1488" s="160">
        <v>0</v>
      </c>
      <c r="F1488" s="166">
        <f t="shared" si="93"/>
        <v>1000000000</v>
      </c>
      <c r="G1488" s="167">
        <f t="shared" si="94"/>
        <v>0</v>
      </c>
      <c r="H1488" s="167">
        <f t="shared" si="95"/>
        <v>0</v>
      </c>
      <c r="I1488" s="167">
        <f t="shared" si="96"/>
        <v>0</v>
      </c>
    </row>
    <row r="1489" spans="1:9" x14ac:dyDescent="0.2">
      <c r="A1489" s="171" t="s">
        <v>875</v>
      </c>
      <c r="B1489" s="160">
        <v>6000000000</v>
      </c>
      <c r="C1489" s="160">
        <v>5999850000</v>
      </c>
      <c r="D1489" s="160">
        <v>1889205000</v>
      </c>
      <c r="E1489" s="160">
        <v>1880873571.26</v>
      </c>
      <c r="F1489" s="166">
        <f t="shared" si="93"/>
        <v>150000</v>
      </c>
      <c r="G1489" s="167">
        <f t="shared" si="94"/>
        <v>99.997499999999988</v>
      </c>
      <c r="H1489" s="167">
        <f t="shared" si="95"/>
        <v>31.486750000000001</v>
      </c>
      <c r="I1489" s="167">
        <f t="shared" si="96"/>
        <v>31.347892854333331</v>
      </c>
    </row>
    <row r="1490" spans="1:9" x14ac:dyDescent="0.2">
      <c r="A1490" s="172" t="s">
        <v>466</v>
      </c>
      <c r="B1490" s="161">
        <v>35250000000</v>
      </c>
      <c r="C1490" s="161">
        <v>28188769448.119999</v>
      </c>
      <c r="D1490" s="161">
        <v>26988268389.279999</v>
      </c>
      <c r="E1490" s="161">
        <v>24493020552.769997</v>
      </c>
      <c r="F1490" s="173">
        <f t="shared" si="93"/>
        <v>7061230551.8800011</v>
      </c>
      <c r="G1490" s="163">
        <f t="shared" si="94"/>
        <v>79.96814027835461</v>
      </c>
      <c r="H1490" s="163">
        <f t="shared" si="95"/>
        <v>76.562463515687938</v>
      </c>
      <c r="I1490" s="163">
        <f t="shared" si="96"/>
        <v>69.483746248992901</v>
      </c>
    </row>
    <row r="1491" spans="1:9" x14ac:dyDescent="0.2">
      <c r="A1491" s="174" t="s">
        <v>152</v>
      </c>
      <c r="B1491" s="161">
        <v>29744000000</v>
      </c>
      <c r="C1491" s="161">
        <v>23209052973.389999</v>
      </c>
      <c r="D1491" s="161">
        <v>22748976022.459999</v>
      </c>
      <c r="E1491" s="161">
        <v>21540909687.659996</v>
      </c>
      <c r="F1491" s="173">
        <f t="shared" si="93"/>
        <v>6534947026.6100006</v>
      </c>
      <c r="G1491" s="163">
        <f t="shared" si="94"/>
        <v>78.029360453839431</v>
      </c>
      <c r="H1491" s="163">
        <f t="shared" si="95"/>
        <v>76.482571350389989</v>
      </c>
      <c r="I1491" s="163">
        <f t="shared" si="96"/>
        <v>72.421025039201169</v>
      </c>
    </row>
    <row r="1492" spans="1:9" x14ac:dyDescent="0.2">
      <c r="A1492" s="170" t="s">
        <v>95</v>
      </c>
      <c r="B1492" s="161">
        <v>11177000000</v>
      </c>
      <c r="C1492" s="161">
        <v>8296169502</v>
      </c>
      <c r="D1492" s="161">
        <v>8296169502</v>
      </c>
      <c r="E1492" s="161">
        <v>8293811772</v>
      </c>
      <c r="F1492" s="173">
        <f t="shared" si="93"/>
        <v>2880830498</v>
      </c>
      <c r="G1492" s="163">
        <f t="shared" si="94"/>
        <v>74.225369079359396</v>
      </c>
      <c r="H1492" s="163">
        <f t="shared" si="95"/>
        <v>74.225369079359396</v>
      </c>
      <c r="I1492" s="163">
        <f t="shared" si="96"/>
        <v>74.204274599624227</v>
      </c>
    </row>
    <row r="1493" spans="1:9" ht="11.25" customHeight="1" x14ac:dyDescent="0.2">
      <c r="A1493" s="171" t="s">
        <v>119</v>
      </c>
      <c r="B1493" s="160">
        <v>6512000000</v>
      </c>
      <c r="C1493" s="160">
        <v>5583716663</v>
      </c>
      <c r="D1493" s="160">
        <v>5583716663</v>
      </c>
      <c r="E1493" s="160">
        <v>5583031833</v>
      </c>
      <c r="F1493" s="166">
        <f t="shared" si="93"/>
        <v>928283337</v>
      </c>
      <c r="G1493" s="167">
        <f t="shared" si="94"/>
        <v>85.745034751228502</v>
      </c>
      <c r="H1493" s="167">
        <f t="shared" si="95"/>
        <v>85.745034751228502</v>
      </c>
      <c r="I1493" s="167">
        <f t="shared" si="96"/>
        <v>85.734518320024563</v>
      </c>
    </row>
    <row r="1494" spans="1:9" x14ac:dyDescent="0.2">
      <c r="A1494" s="171" t="s">
        <v>120</v>
      </c>
      <c r="B1494" s="160">
        <v>2325000000</v>
      </c>
      <c r="C1494" s="160">
        <v>1945751107</v>
      </c>
      <c r="D1494" s="160">
        <v>1945751107</v>
      </c>
      <c r="E1494" s="160">
        <v>1944078207</v>
      </c>
      <c r="F1494" s="166">
        <f t="shared" si="93"/>
        <v>379248893</v>
      </c>
      <c r="G1494" s="167">
        <f t="shared" si="94"/>
        <v>83.688219655913969</v>
      </c>
      <c r="H1494" s="167">
        <f t="shared" si="95"/>
        <v>83.688219655913969</v>
      </c>
      <c r="I1494" s="167">
        <f t="shared" si="96"/>
        <v>83.616266967741936</v>
      </c>
    </row>
    <row r="1495" spans="1:9" x14ac:dyDescent="0.2">
      <c r="A1495" s="171" t="s">
        <v>121</v>
      </c>
      <c r="B1495" s="160">
        <v>1295000000</v>
      </c>
      <c r="C1495" s="160">
        <v>766701732</v>
      </c>
      <c r="D1495" s="160">
        <v>766701732</v>
      </c>
      <c r="E1495" s="160">
        <v>766701732</v>
      </c>
      <c r="F1495" s="166">
        <f t="shared" si="93"/>
        <v>528298268</v>
      </c>
      <c r="G1495" s="167">
        <f t="shared" si="94"/>
        <v>59.204766949806952</v>
      </c>
      <c r="H1495" s="167">
        <f t="shared" si="95"/>
        <v>59.204766949806952</v>
      </c>
      <c r="I1495" s="167">
        <f t="shared" si="96"/>
        <v>59.204766949806952</v>
      </c>
    </row>
    <row r="1496" spans="1:9" x14ac:dyDescent="0.2">
      <c r="A1496" s="171" t="s">
        <v>138</v>
      </c>
      <c r="B1496" s="160">
        <v>1045000000</v>
      </c>
      <c r="C1496" s="160">
        <v>0</v>
      </c>
      <c r="D1496" s="160">
        <v>0</v>
      </c>
      <c r="E1496" s="160">
        <v>0</v>
      </c>
      <c r="F1496" s="166">
        <f t="shared" ref="F1496:F1556" si="97">+B1496-C1496</f>
        <v>1045000000</v>
      </c>
      <c r="G1496" s="167">
        <f t="shared" si="94"/>
        <v>0</v>
      </c>
      <c r="H1496" s="167">
        <f t="shared" si="95"/>
        <v>0</v>
      </c>
      <c r="I1496" s="167">
        <f t="shared" si="96"/>
        <v>0</v>
      </c>
    </row>
    <row r="1497" spans="1:9" x14ac:dyDescent="0.2">
      <c r="A1497" s="170" t="s">
        <v>401</v>
      </c>
      <c r="B1497" s="161">
        <v>16156079796</v>
      </c>
      <c r="C1497" s="161">
        <v>14661696020.469999</v>
      </c>
      <c r="D1497" s="161">
        <v>14201619069.540001</v>
      </c>
      <c r="E1497" s="161">
        <v>12995910464.74</v>
      </c>
      <c r="F1497" s="173">
        <f t="shared" si="97"/>
        <v>1494383775.5300007</v>
      </c>
      <c r="G1497" s="163">
        <f t="shared" si="94"/>
        <v>90.750331798311706</v>
      </c>
      <c r="H1497" s="163">
        <f t="shared" si="95"/>
        <v>87.902630148287002</v>
      </c>
      <c r="I1497" s="163">
        <f t="shared" si="96"/>
        <v>80.439751652858206</v>
      </c>
    </row>
    <row r="1498" spans="1:9" x14ac:dyDescent="0.2">
      <c r="A1498" s="171" t="s">
        <v>567</v>
      </c>
      <c r="B1498" s="160">
        <v>16156079796</v>
      </c>
      <c r="C1498" s="160">
        <v>14661696020.469999</v>
      </c>
      <c r="D1498" s="160">
        <v>14201619069.540001</v>
      </c>
      <c r="E1498" s="160">
        <v>12995910464.74</v>
      </c>
      <c r="F1498" s="166">
        <f t="shared" si="97"/>
        <v>1494383775.5300007</v>
      </c>
      <c r="G1498" s="167">
        <f t="shared" si="94"/>
        <v>90.750331798311706</v>
      </c>
      <c r="H1498" s="167">
        <f t="shared" si="95"/>
        <v>87.902630148287002</v>
      </c>
      <c r="I1498" s="167">
        <f t="shared" si="96"/>
        <v>80.439751652858206</v>
      </c>
    </row>
    <row r="1499" spans="1:9" x14ac:dyDescent="0.2">
      <c r="A1499" s="170" t="s">
        <v>96</v>
      </c>
      <c r="B1499" s="161">
        <v>2149920204</v>
      </c>
      <c r="C1499" s="161">
        <v>53507467.920000002</v>
      </c>
      <c r="D1499" s="161">
        <v>53507467.920000002</v>
      </c>
      <c r="E1499" s="161">
        <v>53507467.920000002</v>
      </c>
      <c r="F1499" s="173">
        <f t="shared" si="97"/>
        <v>2096412736.0799999</v>
      </c>
      <c r="G1499" s="163">
        <f t="shared" si="94"/>
        <v>2.4888118089428404</v>
      </c>
      <c r="H1499" s="163">
        <f t="shared" si="95"/>
        <v>2.4888118089428404</v>
      </c>
      <c r="I1499" s="163">
        <f t="shared" si="96"/>
        <v>2.4888118089428404</v>
      </c>
    </row>
    <row r="1500" spans="1:9" x14ac:dyDescent="0.2">
      <c r="A1500" s="171" t="s">
        <v>139</v>
      </c>
      <c r="B1500" s="160">
        <v>1346920204</v>
      </c>
      <c r="C1500" s="160">
        <v>0</v>
      </c>
      <c r="D1500" s="160">
        <v>0</v>
      </c>
      <c r="E1500" s="160">
        <v>0</v>
      </c>
      <c r="F1500" s="166">
        <f t="shared" si="97"/>
        <v>1346920204</v>
      </c>
      <c r="G1500" s="167">
        <f t="shared" si="94"/>
        <v>0</v>
      </c>
      <c r="H1500" s="167">
        <f t="shared" si="95"/>
        <v>0</v>
      </c>
      <c r="I1500" s="167">
        <f t="shared" si="96"/>
        <v>0</v>
      </c>
    </row>
    <row r="1501" spans="1:9" x14ac:dyDescent="0.2">
      <c r="A1501" s="171" t="s">
        <v>124</v>
      </c>
      <c r="B1501" s="160">
        <v>42000000</v>
      </c>
      <c r="C1501" s="160">
        <v>42000000</v>
      </c>
      <c r="D1501" s="160">
        <v>42000000</v>
      </c>
      <c r="E1501" s="160">
        <v>42000000</v>
      </c>
      <c r="F1501" s="166">
        <f t="shared" si="97"/>
        <v>0</v>
      </c>
      <c r="G1501" s="167">
        <f t="shared" si="94"/>
        <v>100</v>
      </c>
      <c r="H1501" s="167">
        <f t="shared" si="95"/>
        <v>100</v>
      </c>
      <c r="I1501" s="167">
        <f t="shared" si="96"/>
        <v>100</v>
      </c>
    </row>
    <row r="1502" spans="1:9" x14ac:dyDescent="0.2">
      <c r="A1502" s="171" t="s">
        <v>569</v>
      </c>
      <c r="B1502" s="160">
        <v>761000000</v>
      </c>
      <c r="C1502" s="160">
        <v>11507467.92</v>
      </c>
      <c r="D1502" s="160">
        <v>11507467.92</v>
      </c>
      <c r="E1502" s="160">
        <v>11507467.92</v>
      </c>
      <c r="F1502" s="166">
        <f t="shared" si="97"/>
        <v>749492532.08000004</v>
      </c>
      <c r="G1502" s="167">
        <f t="shared" si="94"/>
        <v>1.512150843626807</v>
      </c>
      <c r="H1502" s="167">
        <f t="shared" si="95"/>
        <v>1.512150843626807</v>
      </c>
      <c r="I1502" s="167">
        <f t="shared" si="96"/>
        <v>1.512150843626807</v>
      </c>
    </row>
    <row r="1503" spans="1:9" ht="11.25" customHeight="1" x14ac:dyDescent="0.2">
      <c r="A1503" s="170" t="s">
        <v>154</v>
      </c>
      <c r="B1503" s="161">
        <v>261000000</v>
      </c>
      <c r="C1503" s="161">
        <v>197679983</v>
      </c>
      <c r="D1503" s="161">
        <v>197679983</v>
      </c>
      <c r="E1503" s="161">
        <v>197679983</v>
      </c>
      <c r="F1503" s="173">
        <f t="shared" si="97"/>
        <v>63320017</v>
      </c>
      <c r="G1503" s="163">
        <f t="shared" si="94"/>
        <v>75.739457088122606</v>
      </c>
      <c r="H1503" s="163">
        <f t="shared" si="95"/>
        <v>75.739457088122606</v>
      </c>
      <c r="I1503" s="163">
        <f t="shared" si="96"/>
        <v>75.739457088122606</v>
      </c>
    </row>
    <row r="1504" spans="1:9" x14ac:dyDescent="0.2">
      <c r="A1504" s="171" t="s">
        <v>127</v>
      </c>
      <c r="B1504" s="160">
        <v>162000000</v>
      </c>
      <c r="C1504" s="160">
        <v>131590000</v>
      </c>
      <c r="D1504" s="160">
        <v>131590000</v>
      </c>
      <c r="E1504" s="160">
        <v>131590000</v>
      </c>
      <c r="F1504" s="166">
        <f t="shared" si="97"/>
        <v>30410000</v>
      </c>
      <c r="G1504" s="167">
        <f t="shared" si="94"/>
        <v>81.228395061728392</v>
      </c>
      <c r="H1504" s="167">
        <f t="shared" si="95"/>
        <v>81.228395061728392</v>
      </c>
      <c r="I1504" s="167">
        <f t="shared" si="96"/>
        <v>81.228395061728392</v>
      </c>
    </row>
    <row r="1505" spans="1:9" ht="11.25" customHeight="1" x14ac:dyDescent="0.2">
      <c r="A1505" s="171" t="s">
        <v>129</v>
      </c>
      <c r="B1505" s="160">
        <v>99000000</v>
      </c>
      <c r="C1505" s="160">
        <v>66089983</v>
      </c>
      <c r="D1505" s="160">
        <v>66089983</v>
      </c>
      <c r="E1505" s="160">
        <v>66089983</v>
      </c>
      <c r="F1505" s="166">
        <f t="shared" si="97"/>
        <v>32910017</v>
      </c>
      <c r="G1505" s="167">
        <f t="shared" si="94"/>
        <v>66.75755858585859</v>
      </c>
      <c r="H1505" s="167">
        <f t="shared" si="95"/>
        <v>66.75755858585859</v>
      </c>
      <c r="I1505" s="167">
        <f t="shared" si="96"/>
        <v>66.75755858585859</v>
      </c>
    </row>
    <row r="1506" spans="1:9" x14ac:dyDescent="0.2">
      <c r="A1506" s="172" t="s">
        <v>153</v>
      </c>
      <c r="B1506" s="161">
        <v>5506000000</v>
      </c>
      <c r="C1506" s="161">
        <v>4979716474.7299995</v>
      </c>
      <c r="D1506" s="161">
        <v>4239292366.8200002</v>
      </c>
      <c r="E1506" s="161">
        <v>2952110865.1100001</v>
      </c>
      <c r="F1506" s="173">
        <f t="shared" si="97"/>
        <v>526283525.27000046</v>
      </c>
      <c r="G1506" s="163">
        <f t="shared" si="94"/>
        <v>90.441635937704319</v>
      </c>
      <c r="H1506" s="163">
        <f t="shared" si="95"/>
        <v>76.994049524518715</v>
      </c>
      <c r="I1506" s="163">
        <f t="shared" si="96"/>
        <v>53.616252544678531</v>
      </c>
    </row>
    <row r="1507" spans="1:9" x14ac:dyDescent="0.2">
      <c r="A1507" s="170" t="s">
        <v>34</v>
      </c>
      <c r="B1507" s="161">
        <v>5506000000</v>
      </c>
      <c r="C1507" s="161">
        <v>4979716474.7299995</v>
      </c>
      <c r="D1507" s="161">
        <v>4239292366.8200002</v>
      </c>
      <c r="E1507" s="161">
        <v>2952110865.1100001</v>
      </c>
      <c r="F1507" s="173">
        <f t="shared" si="97"/>
        <v>526283525.27000046</v>
      </c>
      <c r="G1507" s="163">
        <f t="shared" si="94"/>
        <v>90.441635937704319</v>
      </c>
      <c r="H1507" s="163">
        <f t="shared" si="95"/>
        <v>76.994049524518715</v>
      </c>
      <c r="I1507" s="163">
        <f t="shared" si="96"/>
        <v>53.616252544678531</v>
      </c>
    </row>
    <row r="1508" spans="1:9" x14ac:dyDescent="0.2">
      <c r="A1508" s="171" t="s">
        <v>1731</v>
      </c>
      <c r="B1508" s="160">
        <v>5506000000</v>
      </c>
      <c r="C1508" s="160">
        <v>4979716474.7299995</v>
      </c>
      <c r="D1508" s="160">
        <v>4239292366.8200002</v>
      </c>
      <c r="E1508" s="160">
        <v>2952110865.1100001</v>
      </c>
      <c r="F1508" s="166">
        <f t="shared" si="97"/>
        <v>526283525.27000046</v>
      </c>
      <c r="G1508" s="167">
        <f t="shared" si="94"/>
        <v>90.441635937704319</v>
      </c>
      <c r="H1508" s="167">
        <f t="shared" si="95"/>
        <v>76.994049524518715</v>
      </c>
      <c r="I1508" s="167">
        <f t="shared" si="96"/>
        <v>53.616252544678531</v>
      </c>
    </row>
    <row r="1509" spans="1:9" x14ac:dyDescent="0.2">
      <c r="A1509" s="172" t="s">
        <v>41</v>
      </c>
      <c r="B1509" s="161">
        <v>526283000000</v>
      </c>
      <c r="C1509" s="161">
        <v>505518464423.03998</v>
      </c>
      <c r="D1509" s="161">
        <v>491740319136.01001</v>
      </c>
      <c r="E1509" s="161">
        <v>454243198863.96997</v>
      </c>
      <c r="F1509" s="173">
        <f t="shared" si="97"/>
        <v>20764535576.960022</v>
      </c>
      <c r="G1509" s="163">
        <f t="shared" si="94"/>
        <v>96.054492435256307</v>
      </c>
      <c r="H1509" s="163">
        <f t="shared" si="95"/>
        <v>93.436481728653604</v>
      </c>
      <c r="I1509" s="163">
        <f t="shared" si="96"/>
        <v>86.311584995899537</v>
      </c>
    </row>
    <row r="1510" spans="1:9" x14ac:dyDescent="0.2">
      <c r="A1510" s="174" t="s">
        <v>152</v>
      </c>
      <c r="B1510" s="161">
        <v>506283000000</v>
      </c>
      <c r="C1510" s="161">
        <v>485559319946.33997</v>
      </c>
      <c r="D1510" s="161">
        <v>472889465038.66003</v>
      </c>
      <c r="E1510" s="161">
        <v>437016228240.62</v>
      </c>
      <c r="F1510" s="173">
        <f t="shared" si="97"/>
        <v>20723680053.660034</v>
      </c>
      <c r="G1510" s="163">
        <f t="shared" si="94"/>
        <v>95.906700392140351</v>
      </c>
      <c r="H1510" s="163">
        <f t="shared" si="95"/>
        <v>93.404176130476429</v>
      </c>
      <c r="I1510" s="163">
        <f t="shared" si="96"/>
        <v>86.318566540970167</v>
      </c>
    </row>
    <row r="1511" spans="1:9" x14ac:dyDescent="0.2">
      <c r="A1511" s="170" t="s">
        <v>95</v>
      </c>
      <c r="B1511" s="161">
        <v>93730000000</v>
      </c>
      <c r="C1511" s="161">
        <v>91641049804</v>
      </c>
      <c r="D1511" s="161">
        <v>91242681716</v>
      </c>
      <c r="E1511" s="161">
        <v>90871037194</v>
      </c>
      <c r="F1511" s="173">
        <f t="shared" si="97"/>
        <v>2088950196</v>
      </c>
      <c r="G1511" s="163">
        <f t="shared" si="94"/>
        <v>97.771311003947517</v>
      </c>
      <c r="H1511" s="163">
        <f t="shared" si="95"/>
        <v>97.346294373199612</v>
      </c>
      <c r="I1511" s="163">
        <f t="shared" si="96"/>
        <v>96.949788961911878</v>
      </c>
    </row>
    <row r="1512" spans="1:9" x14ac:dyDescent="0.2">
      <c r="A1512" s="171" t="s">
        <v>119</v>
      </c>
      <c r="B1512" s="160">
        <v>69272000000</v>
      </c>
      <c r="C1512" s="160">
        <v>68181425792</v>
      </c>
      <c r="D1512" s="160">
        <v>67783057704</v>
      </c>
      <c r="E1512" s="160">
        <v>67747690695</v>
      </c>
      <c r="F1512" s="166">
        <f t="shared" si="97"/>
        <v>1090574208</v>
      </c>
      <c r="G1512" s="167">
        <f t="shared" si="94"/>
        <v>98.425663748700771</v>
      </c>
      <c r="H1512" s="167">
        <f t="shared" si="95"/>
        <v>97.850585668091</v>
      </c>
      <c r="I1512" s="167">
        <f t="shared" si="96"/>
        <v>97.799530394676054</v>
      </c>
    </row>
    <row r="1513" spans="1:9" x14ac:dyDescent="0.2">
      <c r="A1513" s="171" t="s">
        <v>120</v>
      </c>
      <c r="B1513" s="160">
        <v>22575000000</v>
      </c>
      <c r="C1513" s="160">
        <v>22556569215</v>
      </c>
      <c r="D1513" s="160">
        <v>22556569215</v>
      </c>
      <c r="E1513" s="160">
        <v>22230414466</v>
      </c>
      <c r="F1513" s="166">
        <f t="shared" si="97"/>
        <v>18430785</v>
      </c>
      <c r="G1513" s="167">
        <f t="shared" si="94"/>
        <v>99.918357541528238</v>
      </c>
      <c r="H1513" s="167">
        <f t="shared" si="95"/>
        <v>99.918357541528238</v>
      </c>
      <c r="I1513" s="167">
        <f t="shared" si="96"/>
        <v>98.473596748615719</v>
      </c>
    </row>
    <row r="1514" spans="1:9" x14ac:dyDescent="0.2">
      <c r="A1514" s="171" t="s">
        <v>121</v>
      </c>
      <c r="B1514" s="160">
        <v>1056000000</v>
      </c>
      <c r="C1514" s="160">
        <v>903054797</v>
      </c>
      <c r="D1514" s="160">
        <v>903054797</v>
      </c>
      <c r="E1514" s="160">
        <v>892932033</v>
      </c>
      <c r="F1514" s="166">
        <f t="shared" si="97"/>
        <v>152945203</v>
      </c>
      <c r="G1514" s="167">
        <f t="shared" si="94"/>
        <v>85.516552746212128</v>
      </c>
      <c r="H1514" s="167">
        <f t="shared" si="95"/>
        <v>85.516552746212128</v>
      </c>
      <c r="I1514" s="167">
        <f t="shared" si="96"/>
        <v>84.557957670454542</v>
      </c>
    </row>
    <row r="1515" spans="1:9" x14ac:dyDescent="0.2">
      <c r="A1515" s="171" t="s">
        <v>138</v>
      </c>
      <c r="B1515" s="160">
        <v>827000000</v>
      </c>
      <c r="C1515" s="160">
        <v>0</v>
      </c>
      <c r="D1515" s="160">
        <v>0</v>
      </c>
      <c r="E1515" s="160">
        <v>0</v>
      </c>
      <c r="F1515" s="166">
        <f t="shared" si="97"/>
        <v>827000000</v>
      </c>
      <c r="G1515" s="167">
        <f t="shared" si="94"/>
        <v>0</v>
      </c>
      <c r="H1515" s="167">
        <f t="shared" si="95"/>
        <v>0</v>
      </c>
      <c r="I1515" s="167">
        <f t="shared" si="96"/>
        <v>0</v>
      </c>
    </row>
    <row r="1516" spans="1:9" x14ac:dyDescent="0.2">
      <c r="A1516" s="170" t="s">
        <v>401</v>
      </c>
      <c r="B1516" s="161">
        <v>14659000000</v>
      </c>
      <c r="C1516" s="161">
        <v>14201547260.540001</v>
      </c>
      <c r="D1516" s="161">
        <v>13196026144.950001</v>
      </c>
      <c r="E1516" s="161">
        <v>11431803145.209999</v>
      </c>
      <c r="F1516" s="173">
        <f t="shared" si="97"/>
        <v>457452739.45999908</v>
      </c>
      <c r="G1516" s="163">
        <f t="shared" si="94"/>
        <v>96.879372812197289</v>
      </c>
      <c r="H1516" s="163">
        <f t="shared" si="95"/>
        <v>90.019961422675493</v>
      </c>
      <c r="I1516" s="163">
        <f t="shared" si="96"/>
        <v>77.984877175864654</v>
      </c>
    </row>
    <row r="1517" spans="1:9" x14ac:dyDescent="0.2">
      <c r="A1517" s="171" t="s">
        <v>567</v>
      </c>
      <c r="B1517" s="160">
        <v>14659000000</v>
      </c>
      <c r="C1517" s="160">
        <v>14201547260.540001</v>
      </c>
      <c r="D1517" s="160">
        <v>13196026144.950001</v>
      </c>
      <c r="E1517" s="160">
        <v>11431803145.209999</v>
      </c>
      <c r="F1517" s="166">
        <f t="shared" si="97"/>
        <v>457452739.45999908</v>
      </c>
      <c r="G1517" s="167">
        <f t="shared" si="94"/>
        <v>96.879372812197289</v>
      </c>
      <c r="H1517" s="167">
        <f t="shared" si="95"/>
        <v>90.019961422675493</v>
      </c>
      <c r="I1517" s="167">
        <f t="shared" si="96"/>
        <v>77.984877175864654</v>
      </c>
    </row>
    <row r="1518" spans="1:9" x14ac:dyDescent="0.2">
      <c r="A1518" s="170" t="s">
        <v>96</v>
      </c>
      <c r="B1518" s="161">
        <v>51621000000</v>
      </c>
      <c r="C1518" s="161">
        <v>35862907446</v>
      </c>
      <c r="D1518" s="161">
        <v>35831055997</v>
      </c>
      <c r="E1518" s="161">
        <v>35282344357</v>
      </c>
      <c r="F1518" s="173">
        <f t="shared" si="97"/>
        <v>15758092554</v>
      </c>
      <c r="G1518" s="163">
        <f t="shared" si="94"/>
        <v>69.473484523740339</v>
      </c>
      <c r="H1518" s="163">
        <f t="shared" si="95"/>
        <v>69.411782020882967</v>
      </c>
      <c r="I1518" s="163">
        <f t="shared" si="96"/>
        <v>68.348819970554615</v>
      </c>
    </row>
    <row r="1519" spans="1:9" x14ac:dyDescent="0.2">
      <c r="A1519" s="171" t="s">
        <v>139</v>
      </c>
      <c r="B1519" s="160">
        <v>12208000000</v>
      </c>
      <c r="C1519" s="160">
        <v>0</v>
      </c>
      <c r="D1519" s="160">
        <v>0</v>
      </c>
      <c r="E1519" s="160">
        <v>0</v>
      </c>
      <c r="F1519" s="166">
        <f t="shared" si="97"/>
        <v>12208000000</v>
      </c>
      <c r="G1519" s="167">
        <f t="shared" si="94"/>
        <v>0</v>
      </c>
      <c r="H1519" s="167">
        <f t="shared" si="95"/>
        <v>0</v>
      </c>
      <c r="I1519" s="167">
        <f t="shared" si="96"/>
        <v>0</v>
      </c>
    </row>
    <row r="1520" spans="1:9" x14ac:dyDescent="0.2">
      <c r="A1520" s="171" t="s">
        <v>132</v>
      </c>
      <c r="B1520" s="160">
        <v>25000000000</v>
      </c>
      <c r="C1520" s="160">
        <v>21885672455</v>
      </c>
      <c r="D1520" s="160">
        <v>21885672455</v>
      </c>
      <c r="E1520" s="160">
        <v>21885672455</v>
      </c>
      <c r="F1520" s="166">
        <f t="shared" si="97"/>
        <v>3114327545</v>
      </c>
      <c r="G1520" s="167">
        <f t="shared" si="94"/>
        <v>87.542689819999993</v>
      </c>
      <c r="H1520" s="167">
        <f t="shared" si="95"/>
        <v>87.542689819999993</v>
      </c>
      <c r="I1520" s="167">
        <f t="shared" si="96"/>
        <v>87.542689819999993</v>
      </c>
    </row>
    <row r="1521" spans="1:9" x14ac:dyDescent="0.2">
      <c r="A1521" s="171" t="s">
        <v>123</v>
      </c>
      <c r="B1521" s="160">
        <v>8820000000</v>
      </c>
      <c r="C1521" s="160">
        <v>8803543000</v>
      </c>
      <c r="D1521" s="160">
        <v>8803543000</v>
      </c>
      <c r="E1521" s="160">
        <v>8803543000</v>
      </c>
      <c r="F1521" s="166">
        <f t="shared" si="97"/>
        <v>16457000</v>
      </c>
      <c r="G1521" s="167">
        <f t="shared" si="94"/>
        <v>99.813412698412691</v>
      </c>
      <c r="H1521" s="167">
        <f t="shared" si="95"/>
        <v>99.813412698412691</v>
      </c>
      <c r="I1521" s="167">
        <f t="shared" si="96"/>
        <v>99.813412698412691</v>
      </c>
    </row>
    <row r="1522" spans="1:9" x14ac:dyDescent="0.2">
      <c r="A1522" s="171" t="s">
        <v>124</v>
      </c>
      <c r="B1522" s="160">
        <v>593000000</v>
      </c>
      <c r="C1522" s="160">
        <v>459711421</v>
      </c>
      <c r="D1522" s="160">
        <v>459711421</v>
      </c>
      <c r="E1522" s="160">
        <v>459711421</v>
      </c>
      <c r="F1522" s="166">
        <f t="shared" si="97"/>
        <v>133288579</v>
      </c>
      <c r="G1522" s="167">
        <f t="shared" si="94"/>
        <v>77.523005227655986</v>
      </c>
      <c r="H1522" s="167">
        <f t="shared" si="95"/>
        <v>77.523005227655986</v>
      </c>
      <c r="I1522" s="167">
        <f t="shared" si="96"/>
        <v>77.523005227655986</v>
      </c>
    </row>
    <row r="1523" spans="1:9" x14ac:dyDescent="0.2">
      <c r="A1523" s="171" t="s">
        <v>569</v>
      </c>
      <c r="B1523" s="160">
        <v>5000000000</v>
      </c>
      <c r="C1523" s="160">
        <v>4713980570</v>
      </c>
      <c r="D1523" s="160">
        <v>4682129121</v>
      </c>
      <c r="E1523" s="160">
        <v>4133417481</v>
      </c>
      <c r="F1523" s="166">
        <f t="shared" si="97"/>
        <v>286019430</v>
      </c>
      <c r="G1523" s="167">
        <f t="shared" si="94"/>
        <v>94.279611399999993</v>
      </c>
      <c r="H1523" s="167">
        <f t="shared" si="95"/>
        <v>93.642582419999997</v>
      </c>
      <c r="I1523" s="167">
        <f t="shared" si="96"/>
        <v>82.668349620000001</v>
      </c>
    </row>
    <row r="1524" spans="1:9" x14ac:dyDescent="0.2">
      <c r="A1524" s="172" t="s">
        <v>97</v>
      </c>
      <c r="B1524" s="161">
        <v>339304000000</v>
      </c>
      <c r="C1524" s="161">
        <v>337401326322.79999</v>
      </c>
      <c r="D1524" s="161">
        <v>326167212067.71002</v>
      </c>
      <c r="E1524" s="161">
        <v>292980258768.40997</v>
      </c>
      <c r="F1524" s="173">
        <f t="shared" si="97"/>
        <v>1902673677.2000122</v>
      </c>
      <c r="G1524" s="163">
        <f t="shared" si="94"/>
        <v>99.439242190719824</v>
      </c>
      <c r="H1524" s="163">
        <f t="shared" si="95"/>
        <v>96.128313272967617</v>
      </c>
      <c r="I1524" s="163">
        <f t="shared" si="96"/>
        <v>86.34742259696614</v>
      </c>
    </row>
    <row r="1525" spans="1:9" x14ac:dyDescent="0.2">
      <c r="A1525" s="171" t="s">
        <v>571</v>
      </c>
      <c r="B1525" s="160">
        <v>339304000000</v>
      </c>
      <c r="C1525" s="160">
        <v>337401326322.79999</v>
      </c>
      <c r="D1525" s="160">
        <v>326167212067.71002</v>
      </c>
      <c r="E1525" s="160">
        <v>292980258768.40997</v>
      </c>
      <c r="F1525" s="166">
        <f t="shared" si="97"/>
        <v>1902673677.2000122</v>
      </c>
      <c r="G1525" s="167">
        <f t="shared" si="94"/>
        <v>99.439242190719824</v>
      </c>
      <c r="H1525" s="167">
        <f t="shared" si="95"/>
        <v>96.128313272967617</v>
      </c>
      <c r="I1525" s="167">
        <f t="shared" si="96"/>
        <v>86.34742259696614</v>
      </c>
    </row>
    <row r="1526" spans="1:9" x14ac:dyDescent="0.2">
      <c r="A1526" s="172" t="s">
        <v>99</v>
      </c>
      <c r="B1526" s="161">
        <v>6130000000</v>
      </c>
      <c r="C1526" s="161">
        <v>6083100941</v>
      </c>
      <c r="D1526" s="161">
        <v>6083100941</v>
      </c>
      <c r="E1526" s="161">
        <v>6081396604</v>
      </c>
      <c r="F1526" s="173">
        <f t="shared" si="97"/>
        <v>46899059</v>
      </c>
      <c r="G1526" s="163">
        <f t="shared" si="94"/>
        <v>99.234925628058718</v>
      </c>
      <c r="H1526" s="163">
        <f t="shared" si="95"/>
        <v>99.234925628058718</v>
      </c>
      <c r="I1526" s="163">
        <f t="shared" si="96"/>
        <v>99.207122414355638</v>
      </c>
    </row>
    <row r="1527" spans="1:9" x14ac:dyDescent="0.2">
      <c r="A1527" s="171" t="s">
        <v>157</v>
      </c>
      <c r="B1527" s="160">
        <v>6130000000</v>
      </c>
      <c r="C1527" s="160">
        <v>6083100941</v>
      </c>
      <c r="D1527" s="160">
        <v>6083100941</v>
      </c>
      <c r="E1527" s="160">
        <v>6081396604</v>
      </c>
      <c r="F1527" s="166">
        <f t="shared" si="97"/>
        <v>46899059</v>
      </c>
      <c r="G1527" s="167">
        <f t="shared" si="94"/>
        <v>99.234925628058718</v>
      </c>
      <c r="H1527" s="167">
        <f t="shared" si="95"/>
        <v>99.234925628058718</v>
      </c>
      <c r="I1527" s="167">
        <f t="shared" si="96"/>
        <v>99.207122414355638</v>
      </c>
    </row>
    <row r="1528" spans="1:9" x14ac:dyDescent="0.2">
      <c r="A1528" s="170" t="s">
        <v>154</v>
      </c>
      <c r="B1528" s="161">
        <v>839000000</v>
      </c>
      <c r="C1528" s="161">
        <v>369388172</v>
      </c>
      <c r="D1528" s="161">
        <v>369388172</v>
      </c>
      <c r="E1528" s="161">
        <v>369388172</v>
      </c>
      <c r="F1528" s="173">
        <f t="shared" si="97"/>
        <v>469611828</v>
      </c>
      <c r="G1528" s="163">
        <f t="shared" si="94"/>
        <v>44.02719570917759</v>
      </c>
      <c r="H1528" s="163">
        <f t="shared" si="95"/>
        <v>44.02719570917759</v>
      </c>
      <c r="I1528" s="163">
        <f t="shared" si="96"/>
        <v>44.02719570917759</v>
      </c>
    </row>
    <row r="1529" spans="1:9" x14ac:dyDescent="0.2">
      <c r="A1529" s="171" t="s">
        <v>128</v>
      </c>
      <c r="B1529" s="160">
        <v>815000000</v>
      </c>
      <c r="C1529" s="160">
        <v>348506249</v>
      </c>
      <c r="D1529" s="160">
        <v>348506249</v>
      </c>
      <c r="E1529" s="160">
        <v>348506249</v>
      </c>
      <c r="F1529" s="166">
        <f t="shared" si="97"/>
        <v>466493751</v>
      </c>
      <c r="G1529" s="167">
        <f t="shared" si="94"/>
        <v>42.761502944785271</v>
      </c>
      <c r="H1529" s="167">
        <f t="shared" si="95"/>
        <v>42.761502944785271</v>
      </c>
      <c r="I1529" s="167">
        <f t="shared" si="96"/>
        <v>42.761502944785271</v>
      </c>
    </row>
    <row r="1530" spans="1:9" x14ac:dyDescent="0.2">
      <c r="A1530" s="171" t="s">
        <v>135</v>
      </c>
      <c r="B1530" s="160">
        <v>24000000</v>
      </c>
      <c r="C1530" s="160">
        <v>20881923</v>
      </c>
      <c r="D1530" s="160">
        <v>20881923</v>
      </c>
      <c r="E1530" s="160">
        <v>20881923</v>
      </c>
      <c r="F1530" s="166">
        <f t="shared" si="97"/>
        <v>3118077</v>
      </c>
      <c r="G1530" s="167">
        <f t="shared" si="94"/>
        <v>87.008012499999992</v>
      </c>
      <c r="H1530" s="167">
        <f t="shared" si="95"/>
        <v>87.008012499999992</v>
      </c>
      <c r="I1530" s="167">
        <f t="shared" si="96"/>
        <v>87.008012499999992</v>
      </c>
    </row>
    <row r="1531" spans="1:9" x14ac:dyDescent="0.2">
      <c r="A1531" s="172" t="s">
        <v>153</v>
      </c>
      <c r="B1531" s="161">
        <v>20000000000</v>
      </c>
      <c r="C1531" s="161">
        <v>19959144476.699997</v>
      </c>
      <c r="D1531" s="161">
        <v>18850854097.349998</v>
      </c>
      <c r="E1531" s="161">
        <v>17226970623.349998</v>
      </c>
      <c r="F1531" s="173">
        <f t="shared" si="97"/>
        <v>40855523.300003052</v>
      </c>
      <c r="G1531" s="163">
        <f t="shared" si="94"/>
        <v>99.795722383499992</v>
      </c>
      <c r="H1531" s="163">
        <f t="shared" si="95"/>
        <v>94.254270486749988</v>
      </c>
      <c r="I1531" s="163">
        <f t="shared" si="96"/>
        <v>86.134853116749994</v>
      </c>
    </row>
    <row r="1532" spans="1:9" x14ac:dyDescent="0.2">
      <c r="A1532" s="170" t="s">
        <v>34</v>
      </c>
      <c r="B1532" s="161">
        <v>20000000000</v>
      </c>
      <c r="C1532" s="161">
        <v>19959144476.699997</v>
      </c>
      <c r="D1532" s="161">
        <v>18850854097.349998</v>
      </c>
      <c r="E1532" s="161">
        <v>17226970623.349998</v>
      </c>
      <c r="F1532" s="173">
        <f t="shared" si="97"/>
        <v>40855523.300003052</v>
      </c>
      <c r="G1532" s="163">
        <f t="shared" si="94"/>
        <v>99.795722383499992</v>
      </c>
      <c r="H1532" s="163">
        <f t="shared" si="95"/>
        <v>94.254270486749988</v>
      </c>
      <c r="I1532" s="163">
        <f t="shared" si="96"/>
        <v>86.134853116749994</v>
      </c>
    </row>
    <row r="1533" spans="1:9" ht="11.65" customHeight="1" x14ac:dyDescent="0.2">
      <c r="A1533" s="171" t="s">
        <v>870</v>
      </c>
      <c r="B1533" s="160">
        <v>15000000000</v>
      </c>
      <c r="C1533" s="160">
        <v>14959144531.439999</v>
      </c>
      <c r="D1533" s="160">
        <v>13952196973.41</v>
      </c>
      <c r="E1533" s="160">
        <v>12595614881.41</v>
      </c>
      <c r="F1533" s="166">
        <f t="shared" si="97"/>
        <v>40855468.560001373</v>
      </c>
      <c r="G1533" s="167">
        <f t="shared" si="94"/>
        <v>99.727630209599994</v>
      </c>
      <c r="H1533" s="167">
        <f t="shared" si="95"/>
        <v>93.014646489399993</v>
      </c>
      <c r="I1533" s="167">
        <f t="shared" si="96"/>
        <v>83.970765876066665</v>
      </c>
    </row>
    <row r="1534" spans="1:9" x14ac:dyDescent="0.2">
      <c r="A1534" s="171" t="s">
        <v>885</v>
      </c>
      <c r="B1534" s="160">
        <v>5000000000</v>
      </c>
      <c r="C1534" s="160">
        <v>4999999945.2600002</v>
      </c>
      <c r="D1534" s="160">
        <v>4898657123.9399996</v>
      </c>
      <c r="E1534" s="160">
        <v>4631355741.9399996</v>
      </c>
      <c r="F1534" s="166">
        <f t="shared" si="97"/>
        <v>54.739999771118164</v>
      </c>
      <c r="G1534" s="167">
        <f t="shared" si="94"/>
        <v>99.999998905200002</v>
      </c>
      <c r="H1534" s="167">
        <f t="shared" si="95"/>
        <v>97.973142478799986</v>
      </c>
      <c r="I1534" s="167">
        <f t="shared" si="96"/>
        <v>92.627114838799997</v>
      </c>
    </row>
    <row r="1535" spans="1:9" x14ac:dyDescent="0.2">
      <c r="A1535" s="172" t="s">
        <v>42</v>
      </c>
      <c r="B1535" s="161">
        <v>1023713639961</v>
      </c>
      <c r="C1535" s="161">
        <v>968588136936.03003</v>
      </c>
      <c r="D1535" s="161">
        <v>950892014057.03003</v>
      </c>
      <c r="E1535" s="161">
        <v>846945824436.15002</v>
      </c>
      <c r="F1535" s="173">
        <f t="shared" si="97"/>
        <v>55125503024.969971</v>
      </c>
      <c r="G1535" s="163">
        <f t="shared" si="94"/>
        <v>94.615144228510033</v>
      </c>
      <c r="H1535" s="163">
        <f t="shared" si="95"/>
        <v>92.88652382254628</v>
      </c>
      <c r="I1535" s="163">
        <f t="shared" si="96"/>
        <v>82.732689238019304</v>
      </c>
    </row>
    <row r="1536" spans="1:9" x14ac:dyDescent="0.2">
      <c r="A1536" s="174" t="s">
        <v>152</v>
      </c>
      <c r="B1536" s="161">
        <v>1019833639961</v>
      </c>
      <c r="C1536" s="161">
        <v>964730536936.03003</v>
      </c>
      <c r="D1536" s="161">
        <v>948177414057.03003</v>
      </c>
      <c r="E1536" s="161">
        <v>844231224436.15002</v>
      </c>
      <c r="F1536" s="173">
        <f t="shared" si="97"/>
        <v>55103103024.969971</v>
      </c>
      <c r="G1536" s="163">
        <f t="shared" si="94"/>
        <v>94.596853754787176</v>
      </c>
      <c r="H1536" s="163">
        <f t="shared" si="95"/>
        <v>92.973733842834378</v>
      </c>
      <c r="I1536" s="163">
        <f t="shared" si="96"/>
        <v>82.781268567335616</v>
      </c>
    </row>
    <row r="1537" spans="1:9" x14ac:dyDescent="0.2">
      <c r="A1537" s="170" t="s">
        <v>95</v>
      </c>
      <c r="B1537" s="161">
        <v>60830000000</v>
      </c>
      <c r="C1537" s="161">
        <v>60603496125.199997</v>
      </c>
      <c r="D1537" s="161">
        <v>60603496125.199997</v>
      </c>
      <c r="E1537" s="161">
        <v>60603496125.199997</v>
      </c>
      <c r="F1537" s="173">
        <f t="shared" si="97"/>
        <v>226503874.80000305</v>
      </c>
      <c r="G1537" s="163">
        <f t="shared" si="94"/>
        <v>99.627644460299194</v>
      </c>
      <c r="H1537" s="163">
        <f t="shared" si="95"/>
        <v>99.627644460299194</v>
      </c>
      <c r="I1537" s="163">
        <f t="shared" si="96"/>
        <v>99.627644460299194</v>
      </c>
    </row>
    <row r="1538" spans="1:9" x14ac:dyDescent="0.2">
      <c r="A1538" s="171" t="s">
        <v>119</v>
      </c>
      <c r="B1538" s="160">
        <v>41809468301</v>
      </c>
      <c r="C1538" s="160">
        <v>41804327706</v>
      </c>
      <c r="D1538" s="160">
        <v>41804327706</v>
      </c>
      <c r="E1538" s="160">
        <v>41804327706</v>
      </c>
      <c r="F1538" s="166">
        <f t="shared" si="97"/>
        <v>5140595</v>
      </c>
      <c r="G1538" s="167">
        <f t="shared" si="94"/>
        <v>99.987704710897091</v>
      </c>
      <c r="H1538" s="167">
        <f t="shared" si="95"/>
        <v>99.987704710897091</v>
      </c>
      <c r="I1538" s="167">
        <f t="shared" si="96"/>
        <v>99.987704710897091</v>
      </c>
    </row>
    <row r="1539" spans="1:9" x14ac:dyDescent="0.2">
      <c r="A1539" s="171" t="s">
        <v>120</v>
      </c>
      <c r="B1539" s="160">
        <v>15605919846</v>
      </c>
      <c r="C1539" s="160">
        <v>15541280758.200001</v>
      </c>
      <c r="D1539" s="160">
        <v>15541280758.200001</v>
      </c>
      <c r="E1539" s="160">
        <v>15541280758.200001</v>
      </c>
      <c r="F1539" s="166">
        <f t="shared" si="97"/>
        <v>64639087.799999237</v>
      </c>
      <c r="G1539" s="167">
        <f t="shared" si="94"/>
        <v>99.585804051040498</v>
      </c>
      <c r="H1539" s="167">
        <f t="shared" si="95"/>
        <v>99.585804051040498</v>
      </c>
      <c r="I1539" s="167">
        <f t="shared" si="96"/>
        <v>99.585804051040498</v>
      </c>
    </row>
    <row r="1540" spans="1:9" x14ac:dyDescent="0.2">
      <c r="A1540" s="171" t="s">
        <v>121</v>
      </c>
      <c r="B1540" s="160">
        <v>3414611853</v>
      </c>
      <c r="C1540" s="160">
        <v>3257887661</v>
      </c>
      <c r="D1540" s="160">
        <v>3257887661</v>
      </c>
      <c r="E1540" s="160">
        <v>3257887661</v>
      </c>
      <c r="F1540" s="166">
        <f t="shared" si="97"/>
        <v>156724192</v>
      </c>
      <c r="G1540" s="167">
        <f t="shared" si="94"/>
        <v>95.410190125641776</v>
      </c>
      <c r="H1540" s="167">
        <f t="shared" si="95"/>
        <v>95.410190125641776</v>
      </c>
      <c r="I1540" s="167">
        <f t="shared" si="96"/>
        <v>95.410190125641776</v>
      </c>
    </row>
    <row r="1541" spans="1:9" ht="11.25" customHeight="1" x14ac:dyDescent="0.2">
      <c r="A1541" s="171" t="s">
        <v>138</v>
      </c>
      <c r="B1541" s="160">
        <v>0</v>
      </c>
      <c r="C1541" s="160">
        <v>0</v>
      </c>
      <c r="D1541" s="160">
        <v>0</v>
      </c>
      <c r="E1541" s="160">
        <v>0</v>
      </c>
      <c r="F1541" s="166">
        <f t="shared" si="97"/>
        <v>0</v>
      </c>
      <c r="G1541" s="167">
        <f t="shared" si="94"/>
        <v>0</v>
      </c>
      <c r="H1541" s="167">
        <f t="shared" si="95"/>
        <v>0</v>
      </c>
      <c r="I1541" s="167">
        <f t="shared" si="96"/>
        <v>0</v>
      </c>
    </row>
    <row r="1542" spans="1:9" x14ac:dyDescent="0.2">
      <c r="A1542" s="170" t="s">
        <v>401</v>
      </c>
      <c r="B1542" s="161">
        <v>21603000000</v>
      </c>
      <c r="C1542" s="161">
        <v>16409290354.120001</v>
      </c>
      <c r="D1542" s="161">
        <v>16398925354.120001</v>
      </c>
      <c r="E1542" s="161">
        <v>14508084771.040001</v>
      </c>
      <c r="F1542" s="173">
        <f t="shared" si="97"/>
        <v>5193709645.8799992</v>
      </c>
      <c r="G1542" s="163">
        <f t="shared" ref="G1542:G1605" si="98">IFERROR(IF(C1542&gt;0,+C1542/B1542*100,0),0)</f>
        <v>75.95838704865065</v>
      </c>
      <c r="H1542" s="163">
        <f t="shared" ref="H1542:H1605" si="99">IFERROR(IF(D1542&gt;0,+D1542/B1542*100,0),0)</f>
        <v>75.910407601351665</v>
      </c>
      <c r="I1542" s="163">
        <f t="shared" ref="I1542:I1605" si="100">IFERROR(IF(E1542&gt;0,+E1542/B1542*100,0),0)</f>
        <v>67.157731662454296</v>
      </c>
    </row>
    <row r="1543" spans="1:9" ht="11.25" customHeight="1" x14ac:dyDescent="0.2">
      <c r="A1543" s="171" t="s">
        <v>567</v>
      </c>
      <c r="B1543" s="160">
        <v>21603000000</v>
      </c>
      <c r="C1543" s="160">
        <v>16409290354.120001</v>
      </c>
      <c r="D1543" s="160">
        <v>16398925354.120001</v>
      </c>
      <c r="E1543" s="160">
        <v>14508084771.040001</v>
      </c>
      <c r="F1543" s="166">
        <f t="shared" si="97"/>
        <v>5193709645.8799992</v>
      </c>
      <c r="G1543" s="167">
        <f t="shared" si="98"/>
        <v>75.95838704865065</v>
      </c>
      <c r="H1543" s="167">
        <f t="shared" si="99"/>
        <v>75.910407601351665</v>
      </c>
      <c r="I1543" s="167">
        <f t="shared" si="100"/>
        <v>67.157731662454296</v>
      </c>
    </row>
    <row r="1544" spans="1:9" x14ac:dyDescent="0.2">
      <c r="A1544" s="170" t="s">
        <v>96</v>
      </c>
      <c r="B1544" s="161">
        <v>8581000000</v>
      </c>
      <c r="C1544" s="161">
        <v>6171252754.0299997</v>
      </c>
      <c r="D1544" s="161">
        <v>6171252754.0299997</v>
      </c>
      <c r="E1544" s="161">
        <v>6171252754.0299997</v>
      </c>
      <c r="F1544" s="173">
        <f t="shared" si="97"/>
        <v>2409747245.9700003</v>
      </c>
      <c r="G1544" s="163">
        <f t="shared" si="98"/>
        <v>71.917640764829272</v>
      </c>
      <c r="H1544" s="163">
        <f t="shared" si="99"/>
        <v>71.917640764829272</v>
      </c>
      <c r="I1544" s="163">
        <f t="shared" si="100"/>
        <v>71.917640764829272</v>
      </c>
    </row>
    <row r="1545" spans="1:9" ht="11.25" customHeight="1" x14ac:dyDescent="0.2">
      <c r="A1545" s="171" t="s">
        <v>132</v>
      </c>
      <c r="B1545" s="160">
        <v>2027081000</v>
      </c>
      <c r="C1545" s="160">
        <v>2027078579</v>
      </c>
      <c r="D1545" s="160">
        <v>2027078579</v>
      </c>
      <c r="E1545" s="160">
        <v>2027078579</v>
      </c>
      <c r="F1545" s="166">
        <f t="shared" si="97"/>
        <v>2421</v>
      </c>
      <c r="G1545" s="167">
        <f t="shared" si="98"/>
        <v>99.999880567180099</v>
      </c>
      <c r="H1545" s="167">
        <f t="shared" si="99"/>
        <v>99.999880567180099</v>
      </c>
      <c r="I1545" s="167">
        <f t="shared" si="100"/>
        <v>99.999880567180099</v>
      </c>
    </row>
    <row r="1546" spans="1:9" x14ac:dyDescent="0.2">
      <c r="A1546" s="171" t="s">
        <v>133</v>
      </c>
      <c r="B1546" s="160">
        <v>65000000</v>
      </c>
      <c r="C1546" s="160">
        <v>54830528.030000001</v>
      </c>
      <c r="D1546" s="160">
        <v>54830528.030000001</v>
      </c>
      <c r="E1546" s="160">
        <v>54830528.030000001</v>
      </c>
      <c r="F1546" s="166">
        <f t="shared" si="97"/>
        <v>10169471.969999999</v>
      </c>
      <c r="G1546" s="167">
        <f t="shared" si="98"/>
        <v>84.354658507692321</v>
      </c>
      <c r="H1546" s="167">
        <f t="shared" si="99"/>
        <v>84.354658507692321</v>
      </c>
      <c r="I1546" s="167">
        <f t="shared" si="100"/>
        <v>84.354658507692321</v>
      </c>
    </row>
    <row r="1547" spans="1:9" x14ac:dyDescent="0.2">
      <c r="A1547" s="171" t="s">
        <v>123</v>
      </c>
      <c r="B1547" s="160">
        <v>4054434000</v>
      </c>
      <c r="C1547" s="160">
        <v>3684896772</v>
      </c>
      <c r="D1547" s="160">
        <v>3684896772</v>
      </c>
      <c r="E1547" s="160">
        <v>3684896772</v>
      </c>
      <c r="F1547" s="166">
        <f t="shared" si="97"/>
        <v>369537228</v>
      </c>
      <c r="G1547" s="167">
        <f t="shared" si="98"/>
        <v>90.885602577326452</v>
      </c>
      <c r="H1547" s="167">
        <f t="shared" si="99"/>
        <v>90.885602577326452</v>
      </c>
      <c r="I1547" s="167">
        <f t="shared" si="100"/>
        <v>90.885602577326452</v>
      </c>
    </row>
    <row r="1548" spans="1:9" x14ac:dyDescent="0.2">
      <c r="A1548" s="171" t="s">
        <v>124</v>
      </c>
      <c r="B1548" s="160">
        <v>434485000</v>
      </c>
      <c r="C1548" s="160">
        <v>391684377</v>
      </c>
      <c r="D1548" s="160">
        <v>391684377</v>
      </c>
      <c r="E1548" s="160">
        <v>391684377</v>
      </c>
      <c r="F1548" s="166">
        <f t="shared" si="97"/>
        <v>42800623</v>
      </c>
      <c r="G1548" s="167">
        <f t="shared" si="98"/>
        <v>90.149113778381306</v>
      </c>
      <c r="H1548" s="167">
        <f t="shared" si="99"/>
        <v>90.149113778381306</v>
      </c>
      <c r="I1548" s="167">
        <f t="shared" si="100"/>
        <v>90.149113778381306</v>
      </c>
    </row>
    <row r="1549" spans="1:9" x14ac:dyDescent="0.2">
      <c r="A1549" s="171" t="s">
        <v>569</v>
      </c>
      <c r="B1549" s="160">
        <v>2000000000</v>
      </c>
      <c r="C1549" s="160">
        <v>12762498</v>
      </c>
      <c r="D1549" s="160">
        <v>12762498</v>
      </c>
      <c r="E1549" s="160">
        <v>12762498</v>
      </c>
      <c r="F1549" s="166">
        <f t="shared" si="97"/>
        <v>1987237502</v>
      </c>
      <c r="G1549" s="167">
        <f t="shared" si="98"/>
        <v>0.63812489999999999</v>
      </c>
      <c r="H1549" s="167">
        <f t="shared" si="99"/>
        <v>0.63812489999999999</v>
      </c>
      <c r="I1549" s="167">
        <f t="shared" si="100"/>
        <v>0.63812489999999999</v>
      </c>
    </row>
    <row r="1550" spans="1:9" x14ac:dyDescent="0.2">
      <c r="A1550" s="172" t="s">
        <v>97</v>
      </c>
      <c r="B1550" s="161">
        <v>909638639961</v>
      </c>
      <c r="C1550" s="161">
        <v>864644983440.68005</v>
      </c>
      <c r="D1550" s="161">
        <v>848102225561.68005</v>
      </c>
      <c r="E1550" s="161">
        <v>746046876523.88</v>
      </c>
      <c r="F1550" s="173">
        <f t="shared" si="97"/>
        <v>44993656520.319946</v>
      </c>
      <c r="G1550" s="163">
        <f t="shared" si="98"/>
        <v>95.053677961366176</v>
      </c>
      <c r="H1550" s="163">
        <f t="shared" si="99"/>
        <v>93.235070312980739</v>
      </c>
      <c r="I1550" s="163">
        <f t="shared" si="100"/>
        <v>82.015741608763022</v>
      </c>
    </row>
    <row r="1551" spans="1:9" x14ac:dyDescent="0.2">
      <c r="A1551" s="171" t="s">
        <v>571</v>
      </c>
      <c r="B1551" s="160">
        <v>909638639961</v>
      </c>
      <c r="C1551" s="160">
        <v>864644983440.68005</v>
      </c>
      <c r="D1551" s="160">
        <v>848102225561.68005</v>
      </c>
      <c r="E1551" s="160">
        <v>746046876523.88</v>
      </c>
      <c r="F1551" s="166">
        <f t="shared" si="97"/>
        <v>44993656520.319946</v>
      </c>
      <c r="G1551" s="167">
        <f t="shared" si="98"/>
        <v>95.053677961366176</v>
      </c>
      <c r="H1551" s="167">
        <f t="shared" si="99"/>
        <v>93.235070312980739</v>
      </c>
      <c r="I1551" s="167">
        <f t="shared" si="100"/>
        <v>82.015741608763022</v>
      </c>
    </row>
    <row r="1552" spans="1:9" x14ac:dyDescent="0.2">
      <c r="A1552" s="172" t="s">
        <v>98</v>
      </c>
      <c r="B1552" s="161">
        <v>17000000000</v>
      </c>
      <c r="C1552" s="161">
        <v>15678640000</v>
      </c>
      <c r="D1552" s="161">
        <v>15678640000</v>
      </c>
      <c r="E1552" s="161">
        <v>15678640000</v>
      </c>
      <c r="F1552" s="173">
        <f t="shared" si="97"/>
        <v>1321360000</v>
      </c>
      <c r="G1552" s="163">
        <f t="shared" si="98"/>
        <v>92.227294117647062</v>
      </c>
      <c r="H1552" s="163">
        <f t="shared" si="99"/>
        <v>92.227294117647062</v>
      </c>
      <c r="I1552" s="163">
        <f t="shared" si="100"/>
        <v>92.227294117647062</v>
      </c>
    </row>
    <row r="1553" spans="1:9" x14ac:dyDescent="0.2">
      <c r="A1553" s="171" t="s">
        <v>290</v>
      </c>
      <c r="B1553" s="160">
        <v>17000000000</v>
      </c>
      <c r="C1553" s="160">
        <v>15678640000</v>
      </c>
      <c r="D1553" s="160">
        <v>15678640000</v>
      </c>
      <c r="E1553" s="160">
        <v>15678640000</v>
      </c>
      <c r="F1553" s="166">
        <f t="shared" si="97"/>
        <v>1321360000</v>
      </c>
      <c r="G1553" s="167">
        <f t="shared" si="98"/>
        <v>92.227294117647062</v>
      </c>
      <c r="H1553" s="167">
        <f t="shared" si="99"/>
        <v>92.227294117647062</v>
      </c>
      <c r="I1553" s="167">
        <f t="shared" si="100"/>
        <v>92.227294117647062</v>
      </c>
    </row>
    <row r="1554" spans="1:9" x14ac:dyDescent="0.2">
      <c r="A1554" s="172" t="s">
        <v>99</v>
      </c>
      <c r="B1554" s="161">
        <v>610000000</v>
      </c>
      <c r="C1554" s="161">
        <v>199097927</v>
      </c>
      <c r="D1554" s="161">
        <v>199097927</v>
      </c>
      <c r="E1554" s="161">
        <v>199097927</v>
      </c>
      <c r="F1554" s="173">
        <f t="shared" si="97"/>
        <v>410902073</v>
      </c>
      <c r="G1554" s="163">
        <f t="shared" si="98"/>
        <v>32.639004426229505</v>
      </c>
      <c r="H1554" s="163">
        <f t="shared" si="99"/>
        <v>32.639004426229505</v>
      </c>
      <c r="I1554" s="163">
        <f t="shared" si="100"/>
        <v>32.639004426229505</v>
      </c>
    </row>
    <row r="1555" spans="1:9" x14ac:dyDescent="0.2">
      <c r="A1555" s="171" t="s">
        <v>157</v>
      </c>
      <c r="B1555" s="160">
        <v>610000000</v>
      </c>
      <c r="C1555" s="160">
        <v>199097927</v>
      </c>
      <c r="D1555" s="160">
        <v>199097927</v>
      </c>
      <c r="E1555" s="160">
        <v>199097927</v>
      </c>
      <c r="F1555" s="166">
        <f t="shared" si="97"/>
        <v>410902073</v>
      </c>
      <c r="G1555" s="167">
        <f t="shared" si="98"/>
        <v>32.639004426229505</v>
      </c>
      <c r="H1555" s="167">
        <f t="shared" si="99"/>
        <v>32.639004426229505</v>
      </c>
      <c r="I1555" s="167">
        <f t="shared" si="100"/>
        <v>32.639004426229505</v>
      </c>
    </row>
    <row r="1556" spans="1:9" x14ac:dyDescent="0.2">
      <c r="A1556" s="170" t="s">
        <v>154</v>
      </c>
      <c r="B1556" s="161">
        <v>1571000000</v>
      </c>
      <c r="C1556" s="161">
        <v>1023776335</v>
      </c>
      <c r="D1556" s="161">
        <v>1023776335</v>
      </c>
      <c r="E1556" s="161">
        <v>1023776335</v>
      </c>
      <c r="F1556" s="173">
        <f t="shared" si="97"/>
        <v>547223665</v>
      </c>
      <c r="G1556" s="163">
        <f t="shared" si="98"/>
        <v>65.167176002546142</v>
      </c>
      <c r="H1556" s="163">
        <f t="shared" si="99"/>
        <v>65.167176002546142</v>
      </c>
      <c r="I1556" s="163">
        <f t="shared" si="100"/>
        <v>65.167176002546142</v>
      </c>
    </row>
    <row r="1557" spans="1:9" x14ac:dyDescent="0.2">
      <c r="A1557" s="171" t="s">
        <v>127</v>
      </c>
      <c r="B1557" s="160">
        <v>326000000</v>
      </c>
      <c r="C1557" s="160">
        <v>321467835</v>
      </c>
      <c r="D1557" s="160">
        <v>321467835</v>
      </c>
      <c r="E1557" s="160">
        <v>321467835</v>
      </c>
      <c r="F1557" s="166">
        <f t="shared" ref="F1557:F1619" si="101">+B1557-C1557</f>
        <v>4532165</v>
      </c>
      <c r="G1557" s="167">
        <f t="shared" si="98"/>
        <v>98.609765337423312</v>
      </c>
      <c r="H1557" s="167">
        <f t="shared" si="99"/>
        <v>98.609765337423312</v>
      </c>
      <c r="I1557" s="167">
        <f t="shared" si="100"/>
        <v>98.609765337423312</v>
      </c>
    </row>
    <row r="1558" spans="1:9" x14ac:dyDescent="0.2">
      <c r="A1558" s="171" t="s">
        <v>129</v>
      </c>
      <c r="B1558" s="160">
        <v>1245000000</v>
      </c>
      <c r="C1558" s="160">
        <v>702308500</v>
      </c>
      <c r="D1558" s="160">
        <v>702308500</v>
      </c>
      <c r="E1558" s="160">
        <v>702308500</v>
      </c>
      <c r="F1558" s="166">
        <f t="shared" si="101"/>
        <v>542691500</v>
      </c>
      <c r="G1558" s="167">
        <f t="shared" si="98"/>
        <v>56.410321285140562</v>
      </c>
      <c r="H1558" s="167">
        <f t="shared" si="99"/>
        <v>56.410321285140562</v>
      </c>
      <c r="I1558" s="167">
        <f t="shared" si="100"/>
        <v>56.410321285140562</v>
      </c>
    </row>
    <row r="1559" spans="1:9" x14ac:dyDescent="0.2">
      <c r="A1559" s="172" t="s">
        <v>153</v>
      </c>
      <c r="B1559" s="161">
        <v>3880000000</v>
      </c>
      <c r="C1559" s="161">
        <v>3857600000</v>
      </c>
      <c r="D1559" s="161">
        <v>2714600000</v>
      </c>
      <c r="E1559" s="161">
        <v>2714600000</v>
      </c>
      <c r="F1559" s="173">
        <f t="shared" si="101"/>
        <v>22400000</v>
      </c>
      <c r="G1559" s="163">
        <f t="shared" si="98"/>
        <v>99.422680412371136</v>
      </c>
      <c r="H1559" s="163">
        <f t="shared" si="99"/>
        <v>69.963917525773198</v>
      </c>
      <c r="I1559" s="163">
        <f t="shared" si="100"/>
        <v>69.963917525773198</v>
      </c>
    </row>
    <row r="1560" spans="1:9" x14ac:dyDescent="0.2">
      <c r="A1560" s="170" t="s">
        <v>34</v>
      </c>
      <c r="B1560" s="161">
        <v>3880000000</v>
      </c>
      <c r="C1560" s="161">
        <v>3857600000</v>
      </c>
      <c r="D1560" s="161">
        <v>2714600000</v>
      </c>
      <c r="E1560" s="161">
        <v>2714600000</v>
      </c>
      <c r="F1560" s="173">
        <f t="shared" si="101"/>
        <v>22400000</v>
      </c>
      <c r="G1560" s="163">
        <f t="shared" si="98"/>
        <v>99.422680412371136</v>
      </c>
      <c r="H1560" s="163">
        <f t="shared" si="99"/>
        <v>69.963917525773198</v>
      </c>
      <c r="I1560" s="163">
        <f t="shared" si="100"/>
        <v>69.963917525773198</v>
      </c>
    </row>
    <row r="1561" spans="1:9" x14ac:dyDescent="0.2">
      <c r="A1561" s="171" t="s">
        <v>833</v>
      </c>
      <c r="B1561" s="160">
        <v>3880000000</v>
      </c>
      <c r="C1561" s="160">
        <v>3857600000</v>
      </c>
      <c r="D1561" s="160">
        <v>2714600000</v>
      </c>
      <c r="E1561" s="160">
        <v>2714600000</v>
      </c>
      <c r="F1561" s="166">
        <f t="shared" si="101"/>
        <v>22400000</v>
      </c>
      <c r="G1561" s="167">
        <f t="shared" si="98"/>
        <v>99.422680412371136</v>
      </c>
      <c r="H1561" s="167">
        <f t="shared" si="99"/>
        <v>69.963917525773198</v>
      </c>
      <c r="I1561" s="167">
        <f t="shared" si="100"/>
        <v>69.963917525773198</v>
      </c>
    </row>
    <row r="1562" spans="1:9" x14ac:dyDescent="0.2">
      <c r="A1562" s="172" t="s">
        <v>559</v>
      </c>
      <c r="B1562" s="161">
        <v>136819658215</v>
      </c>
      <c r="C1562" s="161">
        <v>133161485987.87</v>
      </c>
      <c r="D1562" s="161">
        <v>127473118102.52998</v>
      </c>
      <c r="E1562" s="161">
        <v>126847701898.34999</v>
      </c>
      <c r="F1562" s="173">
        <f t="shared" si="101"/>
        <v>3658172227.1300049</v>
      </c>
      <c r="G1562" s="163">
        <f t="shared" si="98"/>
        <v>97.326281709181359</v>
      </c>
      <c r="H1562" s="163">
        <f t="shared" si="99"/>
        <v>93.168715494243699</v>
      </c>
      <c r="I1562" s="163">
        <f t="shared" si="100"/>
        <v>92.711605593269383</v>
      </c>
    </row>
    <row r="1563" spans="1:9" ht="11.25" customHeight="1" x14ac:dyDescent="0.2">
      <c r="A1563" s="174" t="s">
        <v>152</v>
      </c>
      <c r="B1563" s="161">
        <v>127408658215</v>
      </c>
      <c r="C1563" s="161">
        <v>124940343659.37999</v>
      </c>
      <c r="D1563" s="161">
        <v>121468126597.51999</v>
      </c>
      <c r="E1563" s="161">
        <v>120842710393.34</v>
      </c>
      <c r="F1563" s="173">
        <f t="shared" si="101"/>
        <v>2468314555.6200104</v>
      </c>
      <c r="G1563" s="163">
        <f t="shared" si="98"/>
        <v>98.062679106584127</v>
      </c>
      <c r="H1563" s="163">
        <f t="shared" si="99"/>
        <v>95.337419214120075</v>
      </c>
      <c r="I1563" s="163">
        <f t="shared" si="100"/>
        <v>94.846545035754104</v>
      </c>
    </row>
    <row r="1564" spans="1:9" x14ac:dyDescent="0.2">
      <c r="A1564" s="170" t="s">
        <v>95</v>
      </c>
      <c r="B1564" s="161">
        <v>98723658215</v>
      </c>
      <c r="C1564" s="161">
        <v>97462287013.709991</v>
      </c>
      <c r="D1564" s="161">
        <v>97462287013.709991</v>
      </c>
      <c r="E1564" s="161">
        <v>97129334281.709991</v>
      </c>
      <c r="F1564" s="173">
        <f t="shared" si="101"/>
        <v>1261371201.2900085</v>
      </c>
      <c r="G1564" s="163">
        <f t="shared" si="98"/>
        <v>98.722321250957904</v>
      </c>
      <c r="H1564" s="163">
        <f t="shared" si="99"/>
        <v>98.722321250957904</v>
      </c>
      <c r="I1564" s="163">
        <f t="shared" si="100"/>
        <v>98.385063963272216</v>
      </c>
    </row>
    <row r="1565" spans="1:9" x14ac:dyDescent="0.2">
      <c r="A1565" s="171" t="s">
        <v>119</v>
      </c>
      <c r="B1565" s="160">
        <v>42756658215</v>
      </c>
      <c r="C1565" s="160">
        <v>42083179097.169998</v>
      </c>
      <c r="D1565" s="160">
        <v>42083179097.169998</v>
      </c>
      <c r="E1565" s="160">
        <v>42083179097.169998</v>
      </c>
      <c r="F1565" s="166">
        <f t="shared" si="101"/>
        <v>673479117.83000183</v>
      </c>
      <c r="G1565" s="167">
        <f t="shared" si="98"/>
        <v>98.42485557584169</v>
      </c>
      <c r="H1565" s="167">
        <f t="shared" si="99"/>
        <v>98.42485557584169</v>
      </c>
      <c r="I1565" s="167">
        <f t="shared" si="100"/>
        <v>98.42485557584169</v>
      </c>
    </row>
    <row r="1566" spans="1:9" x14ac:dyDescent="0.2">
      <c r="A1566" s="171" t="s">
        <v>120</v>
      </c>
      <c r="B1566" s="160">
        <v>16941000000</v>
      </c>
      <c r="C1566" s="160">
        <v>16723103847.110001</v>
      </c>
      <c r="D1566" s="160">
        <v>16723103847.110001</v>
      </c>
      <c r="E1566" s="160">
        <v>16390151115.110001</v>
      </c>
      <c r="F1566" s="166">
        <f t="shared" si="101"/>
        <v>217896152.88999939</v>
      </c>
      <c r="G1566" s="167">
        <f t="shared" si="98"/>
        <v>98.713794032878823</v>
      </c>
      <c r="H1566" s="167">
        <f t="shared" si="99"/>
        <v>98.713794032878823</v>
      </c>
      <c r="I1566" s="167">
        <f t="shared" si="100"/>
        <v>96.748427572811522</v>
      </c>
    </row>
    <row r="1567" spans="1:9" x14ac:dyDescent="0.2">
      <c r="A1567" s="171" t="s">
        <v>121</v>
      </c>
      <c r="B1567" s="160">
        <v>39026000000</v>
      </c>
      <c r="C1567" s="160">
        <v>38656004069.43</v>
      </c>
      <c r="D1567" s="160">
        <v>38656004069.43</v>
      </c>
      <c r="E1567" s="160">
        <v>38656004069.43</v>
      </c>
      <c r="F1567" s="166">
        <f t="shared" si="101"/>
        <v>369995930.56999969</v>
      </c>
      <c r="G1567" s="167">
        <f t="shared" si="98"/>
        <v>99.051924536027272</v>
      </c>
      <c r="H1567" s="167">
        <f t="shared" si="99"/>
        <v>99.051924536027272</v>
      </c>
      <c r="I1567" s="167">
        <f t="shared" si="100"/>
        <v>99.051924536027272</v>
      </c>
    </row>
    <row r="1568" spans="1:9" x14ac:dyDescent="0.2">
      <c r="A1568" s="170" t="s">
        <v>401</v>
      </c>
      <c r="B1568" s="161">
        <v>27982745577</v>
      </c>
      <c r="C1568" s="161">
        <v>27029187985.73</v>
      </c>
      <c r="D1568" s="161">
        <v>23556970923.869999</v>
      </c>
      <c r="E1568" s="161">
        <v>23264507451.689999</v>
      </c>
      <c r="F1568" s="173">
        <f t="shared" si="101"/>
        <v>953557591.27000046</v>
      </c>
      <c r="G1568" s="163">
        <f t="shared" si="98"/>
        <v>96.59233727210183</v>
      </c>
      <c r="H1568" s="163">
        <f t="shared" si="99"/>
        <v>84.183915617030451</v>
      </c>
      <c r="I1568" s="163">
        <f t="shared" si="100"/>
        <v>83.138759160258786</v>
      </c>
    </row>
    <row r="1569" spans="1:9" x14ac:dyDescent="0.2">
      <c r="A1569" s="171" t="s">
        <v>567</v>
      </c>
      <c r="B1569" s="160">
        <v>27982745577</v>
      </c>
      <c r="C1569" s="160">
        <v>27029187985.73</v>
      </c>
      <c r="D1569" s="160">
        <v>23556970923.869999</v>
      </c>
      <c r="E1569" s="160">
        <v>23264507451.689999</v>
      </c>
      <c r="F1569" s="166">
        <f t="shared" si="101"/>
        <v>953557591.27000046</v>
      </c>
      <c r="G1569" s="167">
        <f t="shared" si="98"/>
        <v>96.59233727210183</v>
      </c>
      <c r="H1569" s="167">
        <f t="shared" si="99"/>
        <v>84.183915617030451</v>
      </c>
      <c r="I1569" s="167">
        <f t="shared" si="100"/>
        <v>83.138759160258786</v>
      </c>
    </row>
    <row r="1570" spans="1:9" x14ac:dyDescent="0.2">
      <c r="A1570" s="170" t="s">
        <v>96</v>
      </c>
      <c r="B1570" s="161">
        <v>404000000</v>
      </c>
      <c r="C1570" s="161">
        <v>152910236.94</v>
      </c>
      <c r="D1570" s="161">
        <v>152910236.94</v>
      </c>
      <c r="E1570" s="161">
        <v>152910236.94</v>
      </c>
      <c r="F1570" s="173">
        <f t="shared" si="101"/>
        <v>251089763.06</v>
      </c>
      <c r="G1570" s="163">
        <f t="shared" si="98"/>
        <v>37.849068549504949</v>
      </c>
      <c r="H1570" s="163">
        <f t="shared" si="99"/>
        <v>37.849068549504949</v>
      </c>
      <c r="I1570" s="163">
        <f t="shared" si="100"/>
        <v>37.849068549504949</v>
      </c>
    </row>
    <row r="1571" spans="1:9" x14ac:dyDescent="0.2">
      <c r="A1571" s="171" t="s">
        <v>124</v>
      </c>
      <c r="B1571" s="160">
        <v>254000000</v>
      </c>
      <c r="C1571" s="160">
        <v>152910236.94</v>
      </c>
      <c r="D1571" s="160">
        <v>152910236.94</v>
      </c>
      <c r="E1571" s="160">
        <v>152910236.94</v>
      </c>
      <c r="F1571" s="166">
        <f t="shared" si="101"/>
        <v>101089763.06</v>
      </c>
      <c r="G1571" s="167">
        <f t="shared" si="98"/>
        <v>60.200880685039373</v>
      </c>
      <c r="H1571" s="167">
        <f t="shared" si="99"/>
        <v>60.200880685039373</v>
      </c>
      <c r="I1571" s="167">
        <f t="shared" si="100"/>
        <v>60.200880685039373</v>
      </c>
    </row>
    <row r="1572" spans="1:9" x14ac:dyDescent="0.2">
      <c r="A1572" s="171" t="s">
        <v>569</v>
      </c>
      <c r="B1572" s="160">
        <v>150000000</v>
      </c>
      <c r="C1572" s="160">
        <v>0</v>
      </c>
      <c r="D1572" s="160">
        <v>0</v>
      </c>
      <c r="E1572" s="160">
        <v>0</v>
      </c>
      <c r="F1572" s="166">
        <f t="shared" si="101"/>
        <v>150000000</v>
      </c>
      <c r="G1572" s="167">
        <f t="shared" si="98"/>
        <v>0</v>
      </c>
      <c r="H1572" s="167">
        <f t="shared" si="99"/>
        <v>0</v>
      </c>
      <c r="I1572" s="167">
        <f t="shared" si="100"/>
        <v>0</v>
      </c>
    </row>
    <row r="1573" spans="1:9" x14ac:dyDescent="0.2">
      <c r="A1573" s="172" t="s">
        <v>99</v>
      </c>
      <c r="B1573" s="161">
        <v>0</v>
      </c>
      <c r="C1573" s="161">
        <v>0</v>
      </c>
      <c r="D1573" s="161">
        <v>0</v>
      </c>
      <c r="E1573" s="161">
        <v>0</v>
      </c>
      <c r="F1573" s="173">
        <f t="shared" si="101"/>
        <v>0</v>
      </c>
      <c r="G1573" s="163">
        <f t="shared" si="98"/>
        <v>0</v>
      </c>
      <c r="H1573" s="163">
        <f t="shared" si="99"/>
        <v>0</v>
      </c>
      <c r="I1573" s="163">
        <f t="shared" si="100"/>
        <v>0</v>
      </c>
    </row>
    <row r="1574" spans="1:9" x14ac:dyDescent="0.2">
      <c r="A1574" s="171" t="s">
        <v>157</v>
      </c>
      <c r="B1574" s="160">
        <v>0</v>
      </c>
      <c r="C1574" s="160">
        <v>0</v>
      </c>
      <c r="D1574" s="160">
        <v>0</v>
      </c>
      <c r="E1574" s="160">
        <v>0</v>
      </c>
      <c r="F1574" s="166">
        <f t="shared" si="101"/>
        <v>0</v>
      </c>
      <c r="G1574" s="167">
        <f t="shared" si="98"/>
        <v>0</v>
      </c>
      <c r="H1574" s="167">
        <f t="shared" si="99"/>
        <v>0</v>
      </c>
      <c r="I1574" s="167">
        <f t="shared" si="100"/>
        <v>0</v>
      </c>
    </row>
    <row r="1575" spans="1:9" x14ac:dyDescent="0.2">
      <c r="A1575" s="170" t="s">
        <v>154</v>
      </c>
      <c r="B1575" s="161">
        <v>298254423</v>
      </c>
      <c r="C1575" s="161">
        <v>295958423</v>
      </c>
      <c r="D1575" s="161">
        <v>295958423</v>
      </c>
      <c r="E1575" s="161">
        <v>295958423</v>
      </c>
      <c r="F1575" s="173">
        <f t="shared" si="101"/>
        <v>2296000</v>
      </c>
      <c r="G1575" s="163">
        <f t="shared" si="98"/>
        <v>99.230187443020753</v>
      </c>
      <c r="H1575" s="163">
        <f t="shared" si="99"/>
        <v>99.230187443020753</v>
      </c>
      <c r="I1575" s="163">
        <f t="shared" si="100"/>
        <v>99.230187443020753</v>
      </c>
    </row>
    <row r="1576" spans="1:9" x14ac:dyDescent="0.2">
      <c r="A1576" s="171" t="s">
        <v>127</v>
      </c>
      <c r="B1576" s="160">
        <v>3000000</v>
      </c>
      <c r="C1576" s="160">
        <v>704000</v>
      </c>
      <c r="D1576" s="160">
        <v>704000</v>
      </c>
      <c r="E1576" s="160">
        <v>704000</v>
      </c>
      <c r="F1576" s="166">
        <f t="shared" si="101"/>
        <v>2296000</v>
      </c>
      <c r="G1576" s="167">
        <f t="shared" si="98"/>
        <v>23.466666666666665</v>
      </c>
      <c r="H1576" s="167">
        <f t="shared" si="99"/>
        <v>23.466666666666665</v>
      </c>
      <c r="I1576" s="167">
        <f t="shared" si="100"/>
        <v>23.466666666666665</v>
      </c>
    </row>
    <row r="1577" spans="1:9" x14ac:dyDescent="0.2">
      <c r="A1577" s="171" t="s">
        <v>129</v>
      </c>
      <c r="B1577" s="160">
        <v>295254423</v>
      </c>
      <c r="C1577" s="160">
        <v>295254423</v>
      </c>
      <c r="D1577" s="160">
        <v>295254423</v>
      </c>
      <c r="E1577" s="160">
        <v>295254423</v>
      </c>
      <c r="F1577" s="166">
        <f t="shared" si="101"/>
        <v>0</v>
      </c>
      <c r="G1577" s="167">
        <f t="shared" si="98"/>
        <v>100</v>
      </c>
      <c r="H1577" s="167">
        <f t="shared" si="99"/>
        <v>100</v>
      </c>
      <c r="I1577" s="167">
        <f t="shared" si="100"/>
        <v>100</v>
      </c>
    </row>
    <row r="1578" spans="1:9" x14ac:dyDescent="0.2">
      <c r="A1578" s="172" t="s">
        <v>153</v>
      </c>
      <c r="B1578" s="161">
        <v>9411000000</v>
      </c>
      <c r="C1578" s="161">
        <v>8221142328.4899998</v>
      </c>
      <c r="D1578" s="161">
        <v>6004991505.0100002</v>
      </c>
      <c r="E1578" s="161">
        <v>6004991505.0100002</v>
      </c>
      <c r="F1578" s="173">
        <f t="shared" si="101"/>
        <v>1189857671.5100002</v>
      </c>
      <c r="G1578" s="163">
        <f t="shared" si="98"/>
        <v>87.356734974922958</v>
      </c>
      <c r="H1578" s="163">
        <f t="shared" si="99"/>
        <v>63.808219158537881</v>
      </c>
      <c r="I1578" s="163">
        <f t="shared" si="100"/>
        <v>63.808219158537881</v>
      </c>
    </row>
    <row r="1579" spans="1:9" x14ac:dyDescent="0.2">
      <c r="A1579" s="170" t="s">
        <v>34</v>
      </c>
      <c r="B1579" s="161">
        <v>9411000000</v>
      </c>
      <c r="C1579" s="161">
        <v>8221142328.4899998</v>
      </c>
      <c r="D1579" s="161">
        <v>6004991505.0100002</v>
      </c>
      <c r="E1579" s="161">
        <v>6004991505.0100002</v>
      </c>
      <c r="F1579" s="173">
        <f t="shared" si="101"/>
        <v>1189857671.5100002</v>
      </c>
      <c r="G1579" s="163">
        <f t="shared" si="98"/>
        <v>87.356734974922958</v>
      </c>
      <c r="H1579" s="163">
        <f t="shared" si="99"/>
        <v>63.808219158537881</v>
      </c>
      <c r="I1579" s="163">
        <f t="shared" si="100"/>
        <v>63.808219158537881</v>
      </c>
    </row>
    <row r="1580" spans="1:9" x14ac:dyDescent="0.2">
      <c r="A1580" s="171" t="s">
        <v>886</v>
      </c>
      <c r="B1580" s="160">
        <v>9411000000</v>
      </c>
      <c r="C1580" s="160">
        <v>8221142328.4899998</v>
      </c>
      <c r="D1580" s="160">
        <v>6004991505.0100002</v>
      </c>
      <c r="E1580" s="160">
        <v>6004991505.0100002</v>
      </c>
      <c r="F1580" s="166">
        <f t="shared" si="101"/>
        <v>1189857671.5100002</v>
      </c>
      <c r="G1580" s="167">
        <f t="shared" si="98"/>
        <v>87.356734974922958</v>
      </c>
      <c r="H1580" s="167">
        <f t="shared" si="99"/>
        <v>63.808219158537881</v>
      </c>
      <c r="I1580" s="167">
        <f t="shared" si="100"/>
        <v>63.808219158537881</v>
      </c>
    </row>
    <row r="1581" spans="1:9" x14ac:dyDescent="0.2">
      <c r="A1581" s="172" t="s">
        <v>43</v>
      </c>
      <c r="B1581" s="161">
        <v>14421348669174</v>
      </c>
      <c r="C1581" s="161">
        <v>14291865944946.525</v>
      </c>
      <c r="D1581" s="161">
        <v>13428178049180.18</v>
      </c>
      <c r="E1581" s="161">
        <v>13368399379006.34</v>
      </c>
      <c r="F1581" s="173">
        <f t="shared" si="101"/>
        <v>129482724227.47461</v>
      </c>
      <c r="G1581" s="163">
        <f t="shared" si="98"/>
        <v>99.102145526068256</v>
      </c>
      <c r="H1581" s="163">
        <f t="shared" si="99"/>
        <v>93.113191818760001</v>
      </c>
      <c r="I1581" s="163">
        <f t="shared" si="100"/>
        <v>92.698676702697256</v>
      </c>
    </row>
    <row r="1582" spans="1:9" x14ac:dyDescent="0.2">
      <c r="A1582" s="174" t="s">
        <v>152</v>
      </c>
      <c r="B1582" s="161">
        <v>14029638200000</v>
      </c>
      <c r="C1582" s="161">
        <v>14010131476389.223</v>
      </c>
      <c r="D1582" s="161">
        <v>13340831279334.65</v>
      </c>
      <c r="E1582" s="161">
        <v>13281052609160.811</v>
      </c>
      <c r="F1582" s="173">
        <f t="shared" si="101"/>
        <v>19506723610.777344</v>
      </c>
      <c r="G1582" s="163">
        <f t="shared" si="98"/>
        <v>99.860960608301525</v>
      </c>
      <c r="H1582" s="163">
        <f t="shared" si="99"/>
        <v>95.090344377766272</v>
      </c>
      <c r="I1582" s="163">
        <f t="shared" si="100"/>
        <v>94.664255911893804</v>
      </c>
    </row>
    <row r="1583" spans="1:9" x14ac:dyDescent="0.2">
      <c r="A1583" s="170" t="s">
        <v>95</v>
      </c>
      <c r="B1583" s="161">
        <v>10628390000000</v>
      </c>
      <c r="C1583" s="161">
        <v>10628217624908.531</v>
      </c>
      <c r="D1583" s="161">
        <v>10628217624908.531</v>
      </c>
      <c r="E1583" s="161">
        <v>10582934037568.24</v>
      </c>
      <c r="F1583" s="173">
        <f t="shared" si="101"/>
        <v>172375091.46875</v>
      </c>
      <c r="G1583" s="163">
        <f t="shared" si="98"/>
        <v>99.99837816365914</v>
      </c>
      <c r="H1583" s="163">
        <f t="shared" si="99"/>
        <v>99.99837816365914</v>
      </c>
      <c r="I1583" s="163">
        <f t="shared" si="100"/>
        <v>99.572315633583642</v>
      </c>
    </row>
    <row r="1584" spans="1:9" x14ac:dyDescent="0.2">
      <c r="A1584" s="171" t="s">
        <v>119</v>
      </c>
      <c r="B1584" s="160">
        <v>6615854000000</v>
      </c>
      <c r="C1584" s="160">
        <v>6615797532189.3701</v>
      </c>
      <c r="D1584" s="160">
        <v>6615797532189.3701</v>
      </c>
      <c r="E1584" s="160">
        <v>6615797532189.3701</v>
      </c>
      <c r="F1584" s="166">
        <f t="shared" si="101"/>
        <v>56467810.629882813</v>
      </c>
      <c r="G1584" s="167">
        <f t="shared" si="98"/>
        <v>99.99914647737647</v>
      </c>
      <c r="H1584" s="167">
        <f t="shared" si="99"/>
        <v>99.99914647737647</v>
      </c>
      <c r="I1584" s="167">
        <f t="shared" si="100"/>
        <v>99.99914647737647</v>
      </c>
    </row>
    <row r="1585" spans="1:9" x14ac:dyDescent="0.2">
      <c r="A1585" s="171" t="s">
        <v>120</v>
      </c>
      <c r="B1585" s="160">
        <v>1657210000000</v>
      </c>
      <c r="C1585" s="160">
        <v>1657196350559.3601</v>
      </c>
      <c r="D1585" s="160">
        <v>1657196350559.3601</v>
      </c>
      <c r="E1585" s="160">
        <v>1611979770966.3601</v>
      </c>
      <c r="F1585" s="166">
        <f t="shared" si="101"/>
        <v>13649440.639892578</v>
      </c>
      <c r="G1585" s="167">
        <f t="shared" si="98"/>
        <v>99.999176360229541</v>
      </c>
      <c r="H1585" s="167">
        <f t="shared" si="99"/>
        <v>99.999176360229541</v>
      </c>
      <c r="I1585" s="167">
        <f t="shared" si="100"/>
        <v>97.270700210978703</v>
      </c>
    </row>
    <row r="1586" spans="1:9" x14ac:dyDescent="0.2">
      <c r="A1586" s="171" t="s">
        <v>121</v>
      </c>
      <c r="B1586" s="160">
        <v>2355326000000</v>
      </c>
      <c r="C1586" s="160">
        <v>2355223742159.7998</v>
      </c>
      <c r="D1586" s="160">
        <v>2355223742159.7998</v>
      </c>
      <c r="E1586" s="160">
        <v>2355156734412.5098</v>
      </c>
      <c r="F1586" s="166">
        <f t="shared" si="101"/>
        <v>102257840.20019531</v>
      </c>
      <c r="G1586" s="167">
        <f t="shared" si="98"/>
        <v>99.995658442177429</v>
      </c>
      <c r="H1586" s="167">
        <f t="shared" si="99"/>
        <v>99.995658442177429</v>
      </c>
      <c r="I1586" s="167">
        <f t="shared" si="100"/>
        <v>99.992813496412381</v>
      </c>
    </row>
    <row r="1587" spans="1:9" x14ac:dyDescent="0.2">
      <c r="A1587" s="171" t="s">
        <v>138</v>
      </c>
      <c r="B1587" s="160">
        <v>0</v>
      </c>
      <c r="C1587" s="160">
        <v>0</v>
      </c>
      <c r="D1587" s="160">
        <v>0</v>
      </c>
      <c r="E1587" s="160">
        <v>0</v>
      </c>
      <c r="F1587" s="166">
        <f t="shared" si="101"/>
        <v>0</v>
      </c>
      <c r="G1587" s="167">
        <f t="shared" si="98"/>
        <v>0</v>
      </c>
      <c r="H1587" s="167">
        <f t="shared" si="99"/>
        <v>0</v>
      </c>
      <c r="I1587" s="167">
        <f t="shared" si="100"/>
        <v>0</v>
      </c>
    </row>
    <row r="1588" spans="1:9" x14ac:dyDescent="0.2">
      <c r="A1588" s="170" t="s">
        <v>401</v>
      </c>
      <c r="B1588" s="161">
        <v>1684897744000</v>
      </c>
      <c r="C1588" s="161">
        <v>1672621287281.8</v>
      </c>
      <c r="D1588" s="161">
        <v>1017685050314.7</v>
      </c>
      <c r="E1588" s="161">
        <v>1005159302634.85</v>
      </c>
      <c r="F1588" s="173">
        <f t="shared" si="101"/>
        <v>12276456718.199951</v>
      </c>
      <c r="G1588" s="163">
        <f t="shared" si="98"/>
        <v>99.271382684087683</v>
      </c>
      <c r="H1588" s="163">
        <f t="shared" si="99"/>
        <v>60.400404353244831</v>
      </c>
      <c r="I1588" s="163">
        <f t="shared" si="100"/>
        <v>59.656991423620184</v>
      </c>
    </row>
    <row r="1589" spans="1:9" x14ac:dyDescent="0.2">
      <c r="A1589" s="171" t="s">
        <v>567</v>
      </c>
      <c r="B1589" s="160">
        <v>1684897744000</v>
      </c>
      <c r="C1589" s="160">
        <v>1672621287281.8</v>
      </c>
      <c r="D1589" s="160">
        <v>1017685050314.7</v>
      </c>
      <c r="E1589" s="160">
        <v>1005159302634.85</v>
      </c>
      <c r="F1589" s="166">
        <f t="shared" si="101"/>
        <v>12276456718.199951</v>
      </c>
      <c r="G1589" s="167">
        <f t="shared" si="98"/>
        <v>99.271382684087683</v>
      </c>
      <c r="H1589" s="167">
        <f t="shared" si="99"/>
        <v>60.400404353244831</v>
      </c>
      <c r="I1589" s="167">
        <f t="shared" si="100"/>
        <v>59.656991423620184</v>
      </c>
    </row>
    <row r="1590" spans="1:9" x14ac:dyDescent="0.2">
      <c r="A1590" s="170" t="s">
        <v>96</v>
      </c>
      <c r="B1590" s="161">
        <v>1613690242770</v>
      </c>
      <c r="C1590" s="161">
        <v>1608927171472.22</v>
      </c>
      <c r="D1590" s="161">
        <v>1594654236728.4199</v>
      </c>
      <c r="E1590" s="161">
        <v>1592916100408.8201</v>
      </c>
      <c r="F1590" s="173">
        <f t="shared" si="101"/>
        <v>4763071297.7800293</v>
      </c>
      <c r="G1590" s="163">
        <f t="shared" si="98"/>
        <v>99.704833606132254</v>
      </c>
      <c r="H1590" s="163">
        <f t="shared" si="99"/>
        <v>98.820343239548649</v>
      </c>
      <c r="I1590" s="163">
        <f t="shared" si="100"/>
        <v>98.71263134580775</v>
      </c>
    </row>
    <row r="1591" spans="1:9" x14ac:dyDescent="0.2">
      <c r="A1591" s="171" t="s">
        <v>313</v>
      </c>
      <c r="B1591" s="160">
        <v>8243000000</v>
      </c>
      <c r="C1591" s="160">
        <v>8228479499.5900002</v>
      </c>
      <c r="D1591" s="160">
        <v>8189544755.79</v>
      </c>
      <c r="E1591" s="160">
        <v>8166250188.0299997</v>
      </c>
      <c r="F1591" s="166">
        <f t="shared" si="101"/>
        <v>14520500.409999847</v>
      </c>
      <c r="G1591" s="167">
        <f t="shared" si="98"/>
        <v>99.823844469125319</v>
      </c>
      <c r="H1591" s="167">
        <f t="shared" si="99"/>
        <v>99.351507409802252</v>
      </c>
      <c r="I1591" s="167">
        <f t="shared" si="100"/>
        <v>99.068909232439637</v>
      </c>
    </row>
    <row r="1592" spans="1:9" x14ac:dyDescent="0.2">
      <c r="A1592" s="171" t="s">
        <v>139</v>
      </c>
      <c r="B1592" s="160">
        <v>2508434000</v>
      </c>
      <c r="C1592" s="160">
        <v>0</v>
      </c>
      <c r="D1592" s="160">
        <v>0</v>
      </c>
      <c r="E1592" s="160">
        <v>0</v>
      </c>
      <c r="F1592" s="166">
        <f t="shared" si="101"/>
        <v>2508434000</v>
      </c>
      <c r="G1592" s="167">
        <f t="shared" si="98"/>
        <v>0</v>
      </c>
      <c r="H1592" s="167">
        <f t="shared" si="99"/>
        <v>0</v>
      </c>
      <c r="I1592" s="167">
        <f t="shared" si="100"/>
        <v>0</v>
      </c>
    </row>
    <row r="1593" spans="1:9" x14ac:dyDescent="0.2">
      <c r="A1593" s="171" t="s">
        <v>132</v>
      </c>
      <c r="B1593" s="160">
        <v>1050554490000</v>
      </c>
      <c r="C1593" s="160">
        <v>1050543764389.5699</v>
      </c>
      <c r="D1593" s="160">
        <v>1050543764389.5699</v>
      </c>
      <c r="E1593" s="160">
        <v>1050543764389.5699</v>
      </c>
      <c r="F1593" s="166">
        <f t="shared" si="101"/>
        <v>10725610.430053711</v>
      </c>
      <c r="G1593" s="167">
        <f t="shared" si="98"/>
        <v>99.998979052440191</v>
      </c>
      <c r="H1593" s="167">
        <f t="shared" si="99"/>
        <v>99.998979052440191</v>
      </c>
      <c r="I1593" s="167">
        <f t="shared" si="100"/>
        <v>99.998979052440191</v>
      </c>
    </row>
    <row r="1594" spans="1:9" x14ac:dyDescent="0.2">
      <c r="A1594" s="171" t="s">
        <v>133</v>
      </c>
      <c r="B1594" s="160">
        <v>4370000000</v>
      </c>
      <c r="C1594" s="160">
        <v>4369225165.75</v>
      </c>
      <c r="D1594" s="160">
        <v>4369225165.75</v>
      </c>
      <c r="E1594" s="160">
        <v>4369225165.75</v>
      </c>
      <c r="F1594" s="166">
        <f t="shared" si="101"/>
        <v>774834.25</v>
      </c>
      <c r="G1594" s="167">
        <f t="shared" si="98"/>
        <v>99.982269239130446</v>
      </c>
      <c r="H1594" s="167">
        <f t="shared" si="99"/>
        <v>99.982269239130446</v>
      </c>
      <c r="I1594" s="167">
        <f t="shared" si="100"/>
        <v>99.982269239130446</v>
      </c>
    </row>
    <row r="1595" spans="1:9" x14ac:dyDescent="0.2">
      <c r="A1595" s="171" t="s">
        <v>123</v>
      </c>
      <c r="B1595" s="160">
        <v>54607000000</v>
      </c>
      <c r="C1595" s="160">
        <v>54606373000</v>
      </c>
      <c r="D1595" s="160">
        <v>54606373000</v>
      </c>
      <c r="E1595" s="160">
        <v>54606373000</v>
      </c>
      <c r="F1595" s="166">
        <f t="shared" si="101"/>
        <v>627000</v>
      </c>
      <c r="G1595" s="167">
        <f t="shared" si="98"/>
        <v>99.998851795557343</v>
      </c>
      <c r="H1595" s="167">
        <f t="shared" si="99"/>
        <v>99.998851795557343</v>
      </c>
      <c r="I1595" s="167">
        <f t="shared" si="100"/>
        <v>99.998851795557343</v>
      </c>
    </row>
    <row r="1596" spans="1:9" x14ac:dyDescent="0.2">
      <c r="A1596" s="171" t="s">
        <v>124</v>
      </c>
      <c r="B1596" s="160">
        <v>1204667000</v>
      </c>
      <c r="C1596" s="160">
        <v>1204666477.3199999</v>
      </c>
      <c r="D1596" s="160">
        <v>1204666477.3199999</v>
      </c>
      <c r="E1596" s="160">
        <v>1204666477.3199999</v>
      </c>
      <c r="F1596" s="166">
        <f t="shared" si="101"/>
        <v>522.6800000667572</v>
      </c>
      <c r="G1596" s="167">
        <f t="shared" si="98"/>
        <v>99.99995661207619</v>
      </c>
      <c r="H1596" s="167">
        <f t="shared" si="99"/>
        <v>99.99995661207619</v>
      </c>
      <c r="I1596" s="167">
        <f t="shared" si="100"/>
        <v>99.99995661207619</v>
      </c>
    </row>
    <row r="1597" spans="1:9" x14ac:dyDescent="0.2">
      <c r="A1597" s="171" t="s">
        <v>309</v>
      </c>
      <c r="B1597" s="160">
        <v>83000000000</v>
      </c>
      <c r="C1597" s="160">
        <v>82999890357.509995</v>
      </c>
      <c r="D1597" s="160">
        <v>82999890357.509995</v>
      </c>
      <c r="E1597" s="160">
        <v>82561276217.25</v>
      </c>
      <c r="F1597" s="166">
        <f t="shared" si="101"/>
        <v>109642.49000549316</v>
      </c>
      <c r="G1597" s="167">
        <f t="shared" si="98"/>
        <v>99.999867900614447</v>
      </c>
      <c r="H1597" s="167">
        <f t="shared" si="99"/>
        <v>99.999867900614447</v>
      </c>
      <c r="I1597" s="167">
        <f t="shared" si="100"/>
        <v>99.47141712921686</v>
      </c>
    </row>
    <row r="1598" spans="1:9" x14ac:dyDescent="0.2">
      <c r="A1598" s="171" t="s">
        <v>314</v>
      </c>
      <c r="B1598" s="160">
        <v>8178000000</v>
      </c>
      <c r="C1598" s="160">
        <v>8178000000</v>
      </c>
      <c r="D1598" s="160">
        <v>8178000000</v>
      </c>
      <c r="E1598" s="160">
        <v>8140375001.3400002</v>
      </c>
      <c r="F1598" s="166">
        <f t="shared" si="101"/>
        <v>0</v>
      </c>
      <c r="G1598" s="167">
        <f t="shared" si="98"/>
        <v>100</v>
      </c>
      <c r="H1598" s="167">
        <f t="shared" si="99"/>
        <v>100</v>
      </c>
      <c r="I1598" s="167">
        <f t="shared" si="100"/>
        <v>99.539924203228168</v>
      </c>
    </row>
    <row r="1599" spans="1:9" x14ac:dyDescent="0.2">
      <c r="A1599" s="171" t="s">
        <v>259</v>
      </c>
      <c r="B1599" s="160">
        <v>17034755862</v>
      </c>
      <c r="C1599" s="160">
        <v>17027886355.799999</v>
      </c>
      <c r="D1599" s="160">
        <v>17027886355.799999</v>
      </c>
      <c r="E1599" s="160">
        <v>15789283742.879999</v>
      </c>
      <c r="F1599" s="166">
        <f t="shared" si="101"/>
        <v>6869506.2000007629</v>
      </c>
      <c r="G1599" s="167">
        <f t="shared" si="98"/>
        <v>99.959673585840321</v>
      </c>
      <c r="H1599" s="167">
        <f t="shared" si="99"/>
        <v>99.959673585840321</v>
      </c>
      <c r="I1599" s="167">
        <f t="shared" si="100"/>
        <v>92.688641215584909</v>
      </c>
    </row>
    <row r="1600" spans="1:9" x14ac:dyDescent="0.2">
      <c r="A1600" s="171" t="s">
        <v>452</v>
      </c>
      <c r="B1600" s="160">
        <v>32901200000</v>
      </c>
      <c r="C1600" s="160">
        <v>32901200000</v>
      </c>
      <c r="D1600" s="160">
        <v>18667200000</v>
      </c>
      <c r="E1600" s="160">
        <v>18667200000</v>
      </c>
      <c r="F1600" s="166">
        <f t="shared" si="101"/>
        <v>0</v>
      </c>
      <c r="G1600" s="167">
        <f t="shared" si="98"/>
        <v>100</v>
      </c>
      <c r="H1600" s="167">
        <f t="shared" si="99"/>
        <v>56.737140286676471</v>
      </c>
      <c r="I1600" s="167">
        <f t="shared" si="100"/>
        <v>56.737140286676471</v>
      </c>
    </row>
    <row r="1601" spans="1:9" x14ac:dyDescent="0.2">
      <c r="A1601" s="171" t="s">
        <v>568</v>
      </c>
      <c r="B1601" s="160">
        <v>1140568098</v>
      </c>
      <c r="C1601" s="160">
        <v>1140568097.6400001</v>
      </c>
      <c r="D1601" s="160">
        <v>1140568097.6400001</v>
      </c>
      <c r="E1601" s="160">
        <v>1140568097.6400001</v>
      </c>
      <c r="F1601" s="166">
        <f t="shared" si="101"/>
        <v>0.3599998950958252</v>
      </c>
      <c r="G1601" s="167">
        <f t="shared" si="98"/>
        <v>99.999999968436796</v>
      </c>
      <c r="H1601" s="167">
        <f t="shared" si="99"/>
        <v>99.999999968436796</v>
      </c>
      <c r="I1601" s="167">
        <f t="shared" si="100"/>
        <v>99.999999968436796</v>
      </c>
    </row>
    <row r="1602" spans="1:9" x14ac:dyDescent="0.2">
      <c r="A1602" s="171" t="s">
        <v>569</v>
      </c>
      <c r="B1602" s="160">
        <v>272953127810</v>
      </c>
      <c r="C1602" s="160">
        <v>270742450981.28</v>
      </c>
      <c r="D1602" s="160">
        <v>270742450981.28</v>
      </c>
      <c r="E1602" s="160">
        <v>270742450981.28</v>
      </c>
      <c r="F1602" s="166">
        <f t="shared" si="101"/>
        <v>2210676828.7200012</v>
      </c>
      <c r="G1602" s="167">
        <f t="shared" si="98"/>
        <v>99.190089211852211</v>
      </c>
      <c r="H1602" s="167">
        <f t="shared" si="99"/>
        <v>99.190089211852211</v>
      </c>
      <c r="I1602" s="167">
        <f t="shared" si="100"/>
        <v>99.190089211852211</v>
      </c>
    </row>
    <row r="1603" spans="1:9" x14ac:dyDescent="0.2">
      <c r="A1603" s="171" t="s">
        <v>594</v>
      </c>
      <c r="B1603" s="160">
        <v>76995000000</v>
      </c>
      <c r="C1603" s="160">
        <v>76984667147.759995</v>
      </c>
      <c r="D1603" s="160">
        <v>76984667147.759995</v>
      </c>
      <c r="E1603" s="160">
        <v>76984667147.759995</v>
      </c>
      <c r="F1603" s="166">
        <f t="shared" si="101"/>
        <v>10332852.240005493</v>
      </c>
      <c r="G1603" s="167">
        <f t="shared" si="98"/>
        <v>99.986579839937647</v>
      </c>
      <c r="H1603" s="167">
        <f t="shared" si="99"/>
        <v>99.986579839937647</v>
      </c>
      <c r="I1603" s="167">
        <f t="shared" si="100"/>
        <v>99.986579839937647</v>
      </c>
    </row>
    <row r="1604" spans="1:9" x14ac:dyDescent="0.2">
      <c r="A1604" s="172" t="s">
        <v>99</v>
      </c>
      <c r="B1604" s="161">
        <v>50773626328</v>
      </c>
      <c r="C1604" s="161">
        <v>50773496074.309998</v>
      </c>
      <c r="D1604" s="161">
        <v>50773496074.309998</v>
      </c>
      <c r="E1604" s="161">
        <v>50543501768.209999</v>
      </c>
      <c r="F1604" s="173">
        <f t="shared" si="101"/>
        <v>130253.69000244141</v>
      </c>
      <c r="G1604" s="163">
        <f t="shared" si="98"/>
        <v>99.999743461912374</v>
      </c>
      <c r="H1604" s="163">
        <f t="shared" si="99"/>
        <v>99.999743461912374</v>
      </c>
      <c r="I1604" s="163">
        <f t="shared" si="100"/>
        <v>99.546763592768841</v>
      </c>
    </row>
    <row r="1605" spans="1:9" x14ac:dyDescent="0.2">
      <c r="A1605" s="171" t="s">
        <v>157</v>
      </c>
      <c r="B1605" s="160">
        <v>50773626328</v>
      </c>
      <c r="C1605" s="160">
        <v>50773496074.309998</v>
      </c>
      <c r="D1605" s="160">
        <v>50773496074.309998</v>
      </c>
      <c r="E1605" s="160">
        <v>50543501768.209999</v>
      </c>
      <c r="F1605" s="166">
        <f t="shared" si="101"/>
        <v>130253.69000244141</v>
      </c>
      <c r="G1605" s="167">
        <f t="shared" si="98"/>
        <v>99.999743461912374</v>
      </c>
      <c r="H1605" s="167">
        <f t="shared" si="99"/>
        <v>99.999743461912374</v>
      </c>
      <c r="I1605" s="167">
        <f t="shared" si="100"/>
        <v>99.546763592768841</v>
      </c>
    </row>
    <row r="1606" spans="1:9" x14ac:dyDescent="0.2">
      <c r="A1606" s="170" t="s">
        <v>154</v>
      </c>
      <c r="B1606" s="161">
        <v>51886586902</v>
      </c>
      <c r="C1606" s="161">
        <v>49591896652.360001</v>
      </c>
      <c r="D1606" s="161">
        <v>49500871308.690002</v>
      </c>
      <c r="E1606" s="161">
        <v>49499666780.690002</v>
      </c>
      <c r="F1606" s="173">
        <f t="shared" si="101"/>
        <v>2294690249.6399994</v>
      </c>
      <c r="G1606" s="163">
        <f t="shared" ref="G1606:G1669" si="102">IFERROR(IF(C1606&gt;0,+C1606/B1606*100,0),0)</f>
        <v>95.577488544440087</v>
      </c>
      <c r="H1606" s="163">
        <f t="shared" ref="H1606:H1669" si="103">IFERROR(IF(D1606&gt;0,+D1606/B1606*100,0),0)</f>
        <v>95.402057187118544</v>
      </c>
      <c r="I1606" s="163">
        <f t="shared" ref="I1606:I1669" si="104">IFERROR(IF(E1606&gt;0,+E1606/B1606*100,0),0)</f>
        <v>95.399735723958372</v>
      </c>
    </row>
    <row r="1607" spans="1:9" x14ac:dyDescent="0.2">
      <c r="A1607" s="171" t="s">
        <v>127</v>
      </c>
      <c r="B1607" s="160">
        <v>19536747041</v>
      </c>
      <c r="C1607" s="160">
        <v>18650458950.529999</v>
      </c>
      <c r="D1607" s="160">
        <v>18560935909.860001</v>
      </c>
      <c r="E1607" s="160">
        <v>18559731381.860001</v>
      </c>
      <c r="F1607" s="166">
        <f t="shared" si="101"/>
        <v>886288090.47000122</v>
      </c>
      <c r="G1607" s="167">
        <f t="shared" si="102"/>
        <v>95.463481773040158</v>
      </c>
      <c r="H1607" s="167">
        <f t="shared" si="103"/>
        <v>95.005252772674226</v>
      </c>
      <c r="I1607" s="167">
        <f t="shared" si="104"/>
        <v>94.999087324570326</v>
      </c>
    </row>
    <row r="1608" spans="1:9" x14ac:dyDescent="0.2">
      <c r="A1608" s="171" t="s">
        <v>128</v>
      </c>
      <c r="B1608" s="160">
        <v>1063769351</v>
      </c>
      <c r="C1608" s="160">
        <v>956112647.83000004</v>
      </c>
      <c r="D1608" s="160">
        <v>954610344.83000004</v>
      </c>
      <c r="E1608" s="160">
        <v>954610344.83000004</v>
      </c>
      <c r="F1608" s="166">
        <f t="shared" si="101"/>
        <v>107656703.16999996</v>
      </c>
      <c r="G1608" s="167">
        <f t="shared" si="102"/>
        <v>89.879694966883847</v>
      </c>
      <c r="H1608" s="167">
        <f t="shared" si="103"/>
        <v>89.738470461911263</v>
      </c>
      <c r="I1608" s="167">
        <f t="shared" si="104"/>
        <v>89.738470461911263</v>
      </c>
    </row>
    <row r="1609" spans="1:9" x14ac:dyDescent="0.2">
      <c r="A1609" s="171" t="s">
        <v>129</v>
      </c>
      <c r="B1609" s="160">
        <v>30267000000</v>
      </c>
      <c r="C1609" s="160">
        <v>29021044715</v>
      </c>
      <c r="D1609" s="160">
        <v>29021044715</v>
      </c>
      <c r="E1609" s="160">
        <v>29021044715</v>
      </c>
      <c r="F1609" s="166">
        <f t="shared" si="101"/>
        <v>1245955285</v>
      </c>
      <c r="G1609" s="167">
        <f t="shared" si="102"/>
        <v>95.883452985099282</v>
      </c>
      <c r="H1609" s="167">
        <f t="shared" si="103"/>
        <v>95.883452985099282</v>
      </c>
      <c r="I1609" s="167">
        <f t="shared" si="104"/>
        <v>95.883452985099282</v>
      </c>
    </row>
    <row r="1610" spans="1:9" x14ac:dyDescent="0.2">
      <c r="A1610" s="171" t="s">
        <v>312</v>
      </c>
      <c r="B1610" s="160">
        <v>50000000</v>
      </c>
      <c r="C1610" s="160">
        <v>0</v>
      </c>
      <c r="D1610" s="160">
        <v>0</v>
      </c>
      <c r="E1610" s="160">
        <v>0</v>
      </c>
      <c r="F1610" s="166">
        <f t="shared" si="101"/>
        <v>50000000</v>
      </c>
      <c r="G1610" s="167">
        <f t="shared" si="102"/>
        <v>0</v>
      </c>
      <c r="H1610" s="167">
        <f t="shared" si="103"/>
        <v>0</v>
      </c>
      <c r="I1610" s="167">
        <f t="shared" si="104"/>
        <v>0</v>
      </c>
    </row>
    <row r="1611" spans="1:9" ht="11.25" customHeight="1" x14ac:dyDescent="0.2">
      <c r="A1611" s="171" t="s">
        <v>135</v>
      </c>
      <c r="B1611" s="160">
        <v>969070510</v>
      </c>
      <c r="C1611" s="160">
        <v>964280339</v>
      </c>
      <c r="D1611" s="160">
        <v>964280339</v>
      </c>
      <c r="E1611" s="160">
        <v>964280339</v>
      </c>
      <c r="F1611" s="166">
        <f t="shared" si="101"/>
        <v>4790171</v>
      </c>
      <c r="G1611" s="167">
        <f t="shared" si="102"/>
        <v>99.505694276054285</v>
      </c>
      <c r="H1611" s="167">
        <f t="shared" si="103"/>
        <v>99.505694276054285</v>
      </c>
      <c r="I1611" s="167">
        <f t="shared" si="104"/>
        <v>99.505694276054285</v>
      </c>
    </row>
    <row r="1612" spans="1:9" x14ac:dyDescent="0.2">
      <c r="A1612" s="172" t="s">
        <v>283</v>
      </c>
      <c r="B1612" s="161">
        <v>87685908629</v>
      </c>
      <c r="C1612" s="161">
        <v>33802794560.470001</v>
      </c>
      <c r="D1612" s="161">
        <v>33802794560.470001</v>
      </c>
      <c r="E1612" s="161">
        <v>33802794560.470001</v>
      </c>
      <c r="F1612" s="173">
        <f t="shared" si="101"/>
        <v>53883114068.529999</v>
      </c>
      <c r="G1612" s="163">
        <f t="shared" si="102"/>
        <v>38.54985948026151</v>
      </c>
      <c r="H1612" s="163">
        <f t="shared" si="103"/>
        <v>38.54985948026151</v>
      </c>
      <c r="I1612" s="163">
        <f t="shared" si="104"/>
        <v>38.54985948026151</v>
      </c>
    </row>
    <row r="1613" spans="1:9" x14ac:dyDescent="0.2">
      <c r="A1613" s="172" t="s">
        <v>107</v>
      </c>
      <c r="B1613" s="161">
        <v>87685908629</v>
      </c>
      <c r="C1613" s="161">
        <v>33802794560.470001</v>
      </c>
      <c r="D1613" s="161">
        <v>33802794560.470001</v>
      </c>
      <c r="E1613" s="161">
        <v>33802794560.470001</v>
      </c>
      <c r="F1613" s="173">
        <f t="shared" si="101"/>
        <v>53883114068.529999</v>
      </c>
      <c r="G1613" s="163">
        <f t="shared" si="102"/>
        <v>38.54985948026151</v>
      </c>
      <c r="H1613" s="163">
        <f t="shared" si="103"/>
        <v>38.54985948026151</v>
      </c>
      <c r="I1613" s="163">
        <f t="shared" si="104"/>
        <v>38.54985948026151</v>
      </c>
    </row>
    <row r="1614" spans="1:9" x14ac:dyDescent="0.2">
      <c r="A1614" s="171" t="s">
        <v>269</v>
      </c>
      <c r="B1614" s="160">
        <v>87685908629</v>
      </c>
      <c r="C1614" s="160">
        <v>33802794560.470001</v>
      </c>
      <c r="D1614" s="160">
        <v>33802794560.470001</v>
      </c>
      <c r="E1614" s="160">
        <v>33802794560.470001</v>
      </c>
      <c r="F1614" s="166">
        <f t="shared" si="101"/>
        <v>53883114068.529999</v>
      </c>
      <c r="G1614" s="167">
        <f t="shared" si="102"/>
        <v>38.54985948026151</v>
      </c>
      <c r="H1614" s="167">
        <f t="shared" si="103"/>
        <v>38.54985948026151</v>
      </c>
      <c r="I1614" s="167">
        <f t="shared" si="104"/>
        <v>38.54985948026151</v>
      </c>
    </row>
    <row r="1615" spans="1:9" x14ac:dyDescent="0.2">
      <c r="A1615" s="172" t="s">
        <v>153</v>
      </c>
      <c r="B1615" s="161">
        <v>304024560545</v>
      </c>
      <c r="C1615" s="161">
        <v>247931673996.82999</v>
      </c>
      <c r="D1615" s="161">
        <v>53543975285.059998</v>
      </c>
      <c r="E1615" s="161">
        <v>53543975285.059998</v>
      </c>
      <c r="F1615" s="173">
        <f t="shared" si="101"/>
        <v>56092886548.170013</v>
      </c>
      <c r="G1615" s="163">
        <f t="shared" si="102"/>
        <v>81.549883191141902</v>
      </c>
      <c r="H1615" s="163">
        <f t="shared" si="103"/>
        <v>17.61172689110251</v>
      </c>
      <c r="I1615" s="163">
        <f t="shared" si="104"/>
        <v>17.61172689110251</v>
      </c>
    </row>
    <row r="1616" spans="1:9" x14ac:dyDescent="0.2">
      <c r="A1616" s="170" t="s">
        <v>34</v>
      </c>
      <c r="B1616" s="161">
        <v>304024560545</v>
      </c>
      <c r="C1616" s="161">
        <v>247931673996.82999</v>
      </c>
      <c r="D1616" s="161">
        <v>53543975285.059998</v>
      </c>
      <c r="E1616" s="161">
        <v>53543975285.059998</v>
      </c>
      <c r="F1616" s="173">
        <f t="shared" si="101"/>
        <v>56092886548.170013</v>
      </c>
      <c r="G1616" s="163">
        <f t="shared" si="102"/>
        <v>81.549883191141902</v>
      </c>
      <c r="H1616" s="163">
        <f t="shared" si="103"/>
        <v>17.61172689110251</v>
      </c>
      <c r="I1616" s="163">
        <f t="shared" si="104"/>
        <v>17.61172689110251</v>
      </c>
    </row>
    <row r="1617" spans="1:9" x14ac:dyDescent="0.2">
      <c r="A1617" s="171" t="s">
        <v>869</v>
      </c>
      <c r="B1617" s="160">
        <v>11500000000</v>
      </c>
      <c r="C1617" s="160">
        <v>11500000000</v>
      </c>
      <c r="D1617" s="160">
        <v>0</v>
      </c>
      <c r="E1617" s="160">
        <v>0</v>
      </c>
      <c r="F1617" s="166">
        <f t="shared" si="101"/>
        <v>0</v>
      </c>
      <c r="G1617" s="167">
        <f t="shared" si="102"/>
        <v>100</v>
      </c>
      <c r="H1617" s="167">
        <f t="shared" si="103"/>
        <v>0</v>
      </c>
      <c r="I1617" s="167">
        <f t="shared" si="104"/>
        <v>0</v>
      </c>
    </row>
    <row r="1618" spans="1:9" x14ac:dyDescent="0.2">
      <c r="A1618" s="171" t="s">
        <v>887</v>
      </c>
      <c r="B1618" s="160">
        <v>154098000000</v>
      </c>
      <c r="C1618" s="160">
        <v>101184356789.97</v>
      </c>
      <c r="D1618" s="160">
        <v>26999933601.849998</v>
      </c>
      <c r="E1618" s="160">
        <v>26999933601.849998</v>
      </c>
      <c r="F1618" s="166">
        <f t="shared" si="101"/>
        <v>52913643210.029999</v>
      </c>
      <c r="G1618" s="167">
        <f t="shared" si="102"/>
        <v>65.662342658548454</v>
      </c>
      <c r="H1618" s="167">
        <f t="shared" si="103"/>
        <v>17.521274514821737</v>
      </c>
      <c r="I1618" s="167">
        <f t="shared" si="104"/>
        <v>17.521274514821737</v>
      </c>
    </row>
    <row r="1619" spans="1:9" x14ac:dyDescent="0.2">
      <c r="A1619" s="171" t="s">
        <v>888</v>
      </c>
      <c r="B1619" s="160">
        <v>25000000000</v>
      </c>
      <c r="C1619" s="160">
        <v>24998812869.5</v>
      </c>
      <c r="D1619" s="160">
        <v>1285161700</v>
      </c>
      <c r="E1619" s="160">
        <v>1285161700</v>
      </c>
      <c r="F1619" s="166">
        <f t="shared" si="101"/>
        <v>1187130.5</v>
      </c>
      <c r="G1619" s="167">
        <f t="shared" si="102"/>
        <v>99.995251478</v>
      </c>
      <c r="H1619" s="167">
        <f t="shared" si="103"/>
        <v>5.1406467999999998</v>
      </c>
      <c r="I1619" s="167">
        <f t="shared" si="104"/>
        <v>5.1406467999999998</v>
      </c>
    </row>
    <row r="1620" spans="1:9" x14ac:dyDescent="0.2">
      <c r="A1620" s="171" t="s">
        <v>889</v>
      </c>
      <c r="B1620" s="160">
        <v>32000000000</v>
      </c>
      <c r="C1620" s="160">
        <v>31642282824.07</v>
      </c>
      <c r="D1620" s="160">
        <v>16215775324.07</v>
      </c>
      <c r="E1620" s="160">
        <v>16215775324.07</v>
      </c>
      <c r="F1620" s="166">
        <f t="shared" ref="F1620:F1681" si="105">+B1620-C1620</f>
        <v>357717175.93000031</v>
      </c>
      <c r="G1620" s="167">
        <f t="shared" si="102"/>
        <v>98.882133825218759</v>
      </c>
      <c r="H1620" s="167">
        <f t="shared" si="103"/>
        <v>50.674297887718744</v>
      </c>
      <c r="I1620" s="167">
        <f t="shared" si="104"/>
        <v>50.674297887718744</v>
      </c>
    </row>
    <row r="1621" spans="1:9" x14ac:dyDescent="0.2">
      <c r="A1621" s="171" t="s">
        <v>890</v>
      </c>
      <c r="B1621" s="160">
        <v>7000000000</v>
      </c>
      <c r="C1621" s="160">
        <v>7000000000</v>
      </c>
      <c r="D1621" s="160">
        <v>7000000000</v>
      </c>
      <c r="E1621" s="160">
        <v>7000000000</v>
      </c>
      <c r="F1621" s="166">
        <f t="shared" si="105"/>
        <v>0</v>
      </c>
      <c r="G1621" s="167">
        <f t="shared" si="102"/>
        <v>100</v>
      </c>
      <c r="H1621" s="167">
        <f t="shared" si="103"/>
        <v>100</v>
      </c>
      <c r="I1621" s="167">
        <f t="shared" si="104"/>
        <v>100</v>
      </c>
    </row>
    <row r="1622" spans="1:9" x14ac:dyDescent="0.2">
      <c r="A1622" s="171" t="s">
        <v>891</v>
      </c>
      <c r="B1622" s="160">
        <v>34003560545</v>
      </c>
      <c r="C1622" s="160">
        <v>31337034301.389999</v>
      </c>
      <c r="D1622" s="160">
        <v>95687779.530000001</v>
      </c>
      <c r="E1622" s="160">
        <v>95687779.530000001</v>
      </c>
      <c r="F1622" s="166">
        <f t="shared" si="105"/>
        <v>2666526243.6100006</v>
      </c>
      <c r="G1622" s="167">
        <f t="shared" si="102"/>
        <v>92.158096973165087</v>
      </c>
      <c r="H1622" s="167">
        <f t="shared" si="103"/>
        <v>0.28140517638841872</v>
      </c>
      <c r="I1622" s="167">
        <f t="shared" si="104"/>
        <v>0.28140517638841872</v>
      </c>
    </row>
    <row r="1623" spans="1:9" x14ac:dyDescent="0.2">
      <c r="A1623" s="171" t="s">
        <v>892</v>
      </c>
      <c r="B1623" s="160">
        <v>40423000000</v>
      </c>
      <c r="C1623" s="160">
        <v>40269187211.900002</v>
      </c>
      <c r="D1623" s="160">
        <v>1947416879.6099999</v>
      </c>
      <c r="E1623" s="160">
        <v>1947416879.6099999</v>
      </c>
      <c r="F1623" s="166">
        <f t="shared" si="105"/>
        <v>153812788.09999847</v>
      </c>
      <c r="G1623" s="167">
        <f t="shared" si="102"/>
        <v>99.619491902877073</v>
      </c>
      <c r="H1623" s="167">
        <f t="shared" si="103"/>
        <v>4.8175961200554136</v>
      </c>
      <c r="I1623" s="167">
        <f t="shared" si="104"/>
        <v>4.8175961200554136</v>
      </c>
    </row>
    <row r="1624" spans="1:9" x14ac:dyDescent="0.2">
      <c r="A1624" s="172" t="s">
        <v>44</v>
      </c>
      <c r="B1624" s="161">
        <v>1906004390161</v>
      </c>
      <c r="C1624" s="161">
        <v>1905866487626.6301</v>
      </c>
      <c r="D1624" s="161">
        <v>1639563075895.8704</v>
      </c>
      <c r="E1624" s="161">
        <v>1590395934583.0898</v>
      </c>
      <c r="F1624" s="173">
        <f t="shared" si="105"/>
        <v>137902534.36987305</v>
      </c>
      <c r="G1624" s="163">
        <f t="shared" si="102"/>
        <v>99.992764836477718</v>
      </c>
      <c r="H1624" s="163">
        <f t="shared" si="103"/>
        <v>86.020949603236573</v>
      </c>
      <c r="I1624" s="163">
        <f t="shared" si="104"/>
        <v>83.441357364803821</v>
      </c>
    </row>
    <row r="1625" spans="1:9" x14ac:dyDescent="0.2">
      <c r="A1625" s="174" t="s">
        <v>152</v>
      </c>
      <c r="B1625" s="161">
        <v>1880091000000</v>
      </c>
      <c r="C1625" s="161">
        <v>1879954945506.6101</v>
      </c>
      <c r="D1625" s="161">
        <v>1630562425749.3704</v>
      </c>
      <c r="E1625" s="161">
        <v>1581395284436.5898</v>
      </c>
      <c r="F1625" s="173">
        <f t="shared" si="105"/>
        <v>136054493.38989258</v>
      </c>
      <c r="G1625" s="163">
        <f t="shared" si="102"/>
        <v>99.992763409144032</v>
      </c>
      <c r="H1625" s="163">
        <f t="shared" si="103"/>
        <v>86.727845926041368</v>
      </c>
      <c r="I1625" s="163">
        <f t="shared" si="104"/>
        <v>84.112699036195053</v>
      </c>
    </row>
    <row r="1626" spans="1:9" x14ac:dyDescent="0.2">
      <c r="A1626" s="170" t="s">
        <v>95</v>
      </c>
      <c r="B1626" s="161">
        <v>94323000000</v>
      </c>
      <c r="C1626" s="161">
        <v>94208142533.619995</v>
      </c>
      <c r="D1626" s="161">
        <v>94208142533.619995</v>
      </c>
      <c r="E1626" s="161">
        <v>94150533873.619995</v>
      </c>
      <c r="F1626" s="173">
        <f t="shared" si="105"/>
        <v>114857466.38000488</v>
      </c>
      <c r="G1626" s="163">
        <f t="shared" si="102"/>
        <v>99.878229629697941</v>
      </c>
      <c r="H1626" s="163">
        <f t="shared" si="103"/>
        <v>99.878229629697941</v>
      </c>
      <c r="I1626" s="163">
        <f t="shared" si="104"/>
        <v>99.817153688517109</v>
      </c>
    </row>
    <row r="1627" spans="1:9" x14ac:dyDescent="0.2">
      <c r="A1627" s="171" t="s">
        <v>119</v>
      </c>
      <c r="B1627" s="160">
        <v>65708000000</v>
      </c>
      <c r="C1627" s="160">
        <v>65624817425.059998</v>
      </c>
      <c r="D1627" s="160">
        <v>65624817425.059998</v>
      </c>
      <c r="E1627" s="160">
        <v>65624817425.059998</v>
      </c>
      <c r="F1627" s="166">
        <f t="shared" si="105"/>
        <v>83182574.940002441</v>
      </c>
      <c r="G1627" s="167">
        <f t="shared" si="102"/>
        <v>99.873405711724601</v>
      </c>
      <c r="H1627" s="167">
        <f t="shared" si="103"/>
        <v>99.873405711724601</v>
      </c>
      <c r="I1627" s="167">
        <f t="shared" si="104"/>
        <v>99.873405711724601</v>
      </c>
    </row>
    <row r="1628" spans="1:9" x14ac:dyDescent="0.2">
      <c r="A1628" s="171" t="s">
        <v>120</v>
      </c>
      <c r="B1628" s="160">
        <v>24240000000</v>
      </c>
      <c r="C1628" s="160">
        <v>24217804873.919998</v>
      </c>
      <c r="D1628" s="160">
        <v>24217804873.919998</v>
      </c>
      <c r="E1628" s="160">
        <v>24217804873.919998</v>
      </c>
      <c r="F1628" s="166">
        <f t="shared" si="105"/>
        <v>22195126.080001831</v>
      </c>
      <c r="G1628" s="167">
        <f t="shared" si="102"/>
        <v>99.908435948514835</v>
      </c>
      <c r="H1628" s="167">
        <f t="shared" si="103"/>
        <v>99.908435948514835</v>
      </c>
      <c r="I1628" s="167">
        <f t="shared" si="104"/>
        <v>99.908435948514835</v>
      </c>
    </row>
    <row r="1629" spans="1:9" x14ac:dyDescent="0.2">
      <c r="A1629" s="171" t="s">
        <v>121</v>
      </c>
      <c r="B1629" s="160">
        <v>4375000000</v>
      </c>
      <c r="C1629" s="160">
        <v>4365520234.6400003</v>
      </c>
      <c r="D1629" s="160">
        <v>4365520234.6400003</v>
      </c>
      <c r="E1629" s="160">
        <v>4307911574.6400003</v>
      </c>
      <c r="F1629" s="166">
        <f t="shared" si="105"/>
        <v>9479765.3599996567</v>
      </c>
      <c r="G1629" s="167">
        <f t="shared" si="102"/>
        <v>99.783319648914286</v>
      </c>
      <c r="H1629" s="167">
        <f t="shared" si="103"/>
        <v>99.783319648914286</v>
      </c>
      <c r="I1629" s="167">
        <f t="shared" si="104"/>
        <v>98.466550277485723</v>
      </c>
    </row>
    <row r="1630" spans="1:9" x14ac:dyDescent="0.2">
      <c r="A1630" s="171" t="s">
        <v>138</v>
      </c>
      <c r="B1630" s="160">
        <v>0</v>
      </c>
      <c r="C1630" s="160">
        <v>0</v>
      </c>
      <c r="D1630" s="160">
        <v>0</v>
      </c>
      <c r="E1630" s="160">
        <v>0</v>
      </c>
      <c r="F1630" s="166">
        <f t="shared" si="105"/>
        <v>0</v>
      </c>
      <c r="G1630" s="167">
        <f t="shared" si="102"/>
        <v>0</v>
      </c>
      <c r="H1630" s="167">
        <f t="shared" si="103"/>
        <v>0</v>
      </c>
      <c r="I1630" s="167">
        <f t="shared" si="104"/>
        <v>0</v>
      </c>
    </row>
    <row r="1631" spans="1:9" x14ac:dyDescent="0.2">
      <c r="A1631" s="170" t="s">
        <v>401</v>
      </c>
      <c r="B1631" s="161">
        <v>1606759325764</v>
      </c>
      <c r="C1631" s="161">
        <v>1606759212343.6499</v>
      </c>
      <c r="D1631" s="161">
        <v>1357366692586.4102</v>
      </c>
      <c r="E1631" s="161">
        <v>1308295747447.45</v>
      </c>
      <c r="F1631" s="173">
        <f t="shared" si="105"/>
        <v>113420.35009765625</v>
      </c>
      <c r="G1631" s="163">
        <f t="shared" si="102"/>
        <v>99.999992941049214</v>
      </c>
      <c r="H1631" s="163">
        <f t="shared" si="103"/>
        <v>84.478532087622654</v>
      </c>
      <c r="I1631" s="163">
        <f t="shared" si="104"/>
        <v>81.424500014983053</v>
      </c>
    </row>
    <row r="1632" spans="1:9" x14ac:dyDescent="0.2">
      <c r="A1632" s="171" t="s">
        <v>567</v>
      </c>
      <c r="B1632" s="160">
        <v>1606759325764</v>
      </c>
      <c r="C1632" s="160">
        <v>1606759212343.6499</v>
      </c>
      <c r="D1632" s="160">
        <v>1357366692586.4102</v>
      </c>
      <c r="E1632" s="160">
        <v>1308295747447.45</v>
      </c>
      <c r="F1632" s="166">
        <f t="shared" si="105"/>
        <v>113420.35009765625</v>
      </c>
      <c r="G1632" s="167">
        <f t="shared" si="102"/>
        <v>99.999992941049214</v>
      </c>
      <c r="H1632" s="167">
        <f t="shared" si="103"/>
        <v>84.478532087622654</v>
      </c>
      <c r="I1632" s="167">
        <f t="shared" si="104"/>
        <v>81.424500014983053</v>
      </c>
    </row>
    <row r="1633" spans="1:9" ht="11.25" customHeight="1" x14ac:dyDescent="0.2">
      <c r="A1633" s="170" t="s">
        <v>96</v>
      </c>
      <c r="B1633" s="161">
        <v>176377564967</v>
      </c>
      <c r="C1633" s="161">
        <v>176361415486.04001</v>
      </c>
      <c r="D1633" s="161">
        <v>176361415486.04001</v>
      </c>
      <c r="E1633" s="161">
        <v>176361415486.04001</v>
      </c>
      <c r="F1633" s="173">
        <f t="shared" si="105"/>
        <v>16149480.959991455</v>
      </c>
      <c r="G1633" s="163">
        <f t="shared" si="102"/>
        <v>99.990843800931813</v>
      </c>
      <c r="H1633" s="163">
        <f t="shared" si="103"/>
        <v>99.990843800931813</v>
      </c>
      <c r="I1633" s="163">
        <f t="shared" si="104"/>
        <v>99.990843800931813</v>
      </c>
    </row>
    <row r="1634" spans="1:9" x14ac:dyDescent="0.2">
      <c r="A1634" s="171" t="s">
        <v>139</v>
      </c>
      <c r="B1634" s="160">
        <v>0</v>
      </c>
      <c r="C1634" s="160">
        <v>0</v>
      </c>
      <c r="D1634" s="160">
        <v>0</v>
      </c>
      <c r="E1634" s="160">
        <v>0</v>
      </c>
      <c r="F1634" s="166">
        <f t="shared" si="105"/>
        <v>0</v>
      </c>
      <c r="G1634" s="167">
        <f t="shared" si="102"/>
        <v>0</v>
      </c>
      <c r="H1634" s="167">
        <f t="shared" si="103"/>
        <v>0</v>
      </c>
      <c r="I1634" s="167">
        <f t="shared" si="104"/>
        <v>0</v>
      </c>
    </row>
    <row r="1635" spans="1:9" x14ac:dyDescent="0.2">
      <c r="A1635" s="171" t="s">
        <v>124</v>
      </c>
      <c r="B1635" s="160">
        <v>489000000</v>
      </c>
      <c r="C1635" s="160">
        <v>472850519.04000002</v>
      </c>
      <c r="D1635" s="160">
        <v>472850519.04000002</v>
      </c>
      <c r="E1635" s="160">
        <v>472850519.04000002</v>
      </c>
      <c r="F1635" s="166">
        <f t="shared" si="105"/>
        <v>16149480.959999979</v>
      </c>
      <c r="G1635" s="167">
        <f t="shared" si="102"/>
        <v>96.697447656441724</v>
      </c>
      <c r="H1635" s="167">
        <f t="shared" si="103"/>
        <v>96.697447656441724</v>
      </c>
      <c r="I1635" s="167">
        <f t="shared" si="104"/>
        <v>96.697447656441724</v>
      </c>
    </row>
    <row r="1636" spans="1:9" x14ac:dyDescent="0.2">
      <c r="A1636" s="171" t="s">
        <v>273</v>
      </c>
      <c r="B1636" s="160">
        <v>160388564967</v>
      </c>
      <c r="C1636" s="160">
        <v>160388564967</v>
      </c>
      <c r="D1636" s="160">
        <v>160388564967</v>
      </c>
      <c r="E1636" s="160">
        <v>160388564967</v>
      </c>
      <c r="F1636" s="166">
        <f t="shared" si="105"/>
        <v>0</v>
      </c>
      <c r="G1636" s="167">
        <f t="shared" si="102"/>
        <v>100</v>
      </c>
      <c r="H1636" s="167">
        <f t="shared" si="103"/>
        <v>100</v>
      </c>
      <c r="I1636" s="167">
        <f t="shared" si="104"/>
        <v>100</v>
      </c>
    </row>
    <row r="1637" spans="1:9" x14ac:dyDescent="0.2">
      <c r="A1637" s="171" t="s">
        <v>569</v>
      </c>
      <c r="B1637" s="160">
        <v>15500000000</v>
      </c>
      <c r="C1637" s="160">
        <v>15500000000</v>
      </c>
      <c r="D1637" s="160">
        <v>15500000000</v>
      </c>
      <c r="E1637" s="160">
        <v>15500000000</v>
      </c>
      <c r="F1637" s="166">
        <f t="shared" si="105"/>
        <v>0</v>
      </c>
      <c r="G1637" s="167">
        <f t="shared" si="102"/>
        <v>100</v>
      </c>
      <c r="H1637" s="167">
        <f t="shared" si="103"/>
        <v>100</v>
      </c>
      <c r="I1637" s="167">
        <f t="shared" si="104"/>
        <v>100</v>
      </c>
    </row>
    <row r="1638" spans="1:9" x14ac:dyDescent="0.2">
      <c r="A1638" s="170" t="s">
        <v>99</v>
      </c>
      <c r="B1638" s="161">
        <v>903005234</v>
      </c>
      <c r="C1638" s="161">
        <v>903005233.82000005</v>
      </c>
      <c r="D1638" s="161">
        <v>903005233.82000005</v>
      </c>
      <c r="E1638" s="161">
        <v>864417720</v>
      </c>
      <c r="F1638" s="136">
        <f t="shared" si="105"/>
        <v>0.1799999475479126</v>
      </c>
      <c r="G1638" s="137">
        <f t="shared" si="102"/>
        <v>99.999999980066562</v>
      </c>
      <c r="H1638" s="137">
        <f t="shared" si="103"/>
        <v>99.999999980066562</v>
      </c>
      <c r="I1638" s="137">
        <f t="shared" si="104"/>
        <v>95.726767404318281</v>
      </c>
    </row>
    <row r="1639" spans="1:9" x14ac:dyDescent="0.2">
      <c r="A1639" s="171" t="s">
        <v>157</v>
      </c>
      <c r="B1639" s="160">
        <v>903005234</v>
      </c>
      <c r="C1639" s="160">
        <v>903005233.82000005</v>
      </c>
      <c r="D1639" s="160">
        <v>903005233.82000005</v>
      </c>
      <c r="E1639" s="160">
        <v>864417720</v>
      </c>
      <c r="F1639" s="166">
        <f t="shared" si="105"/>
        <v>0.1799999475479126</v>
      </c>
      <c r="G1639" s="167">
        <f t="shared" si="102"/>
        <v>99.999999980066562</v>
      </c>
      <c r="H1639" s="167">
        <f t="shared" si="103"/>
        <v>99.999999980066562</v>
      </c>
      <c r="I1639" s="167">
        <f t="shared" si="104"/>
        <v>95.726767404318281</v>
      </c>
    </row>
    <row r="1640" spans="1:9" x14ac:dyDescent="0.2">
      <c r="A1640" s="170" t="s">
        <v>154</v>
      </c>
      <c r="B1640" s="161">
        <v>1728104035</v>
      </c>
      <c r="C1640" s="161">
        <v>1723169909.48</v>
      </c>
      <c r="D1640" s="161">
        <v>1723169909.48</v>
      </c>
      <c r="E1640" s="161">
        <v>1723169909.48</v>
      </c>
      <c r="F1640" s="136">
        <f t="shared" si="105"/>
        <v>4934125.5199999809</v>
      </c>
      <c r="G1640" s="137">
        <f t="shared" si="102"/>
        <v>99.714477518710268</v>
      </c>
      <c r="H1640" s="137">
        <f t="shared" si="103"/>
        <v>99.714477518710268</v>
      </c>
      <c r="I1640" s="137">
        <f t="shared" si="104"/>
        <v>99.714477518710268</v>
      </c>
    </row>
    <row r="1641" spans="1:9" x14ac:dyDescent="0.2">
      <c r="A1641" s="171" t="s">
        <v>127</v>
      </c>
      <c r="B1641" s="160">
        <v>883288801</v>
      </c>
      <c r="C1641" s="160">
        <v>878354675.48000002</v>
      </c>
      <c r="D1641" s="160">
        <v>878354675.48000002</v>
      </c>
      <c r="E1641" s="160">
        <v>878354675.48000002</v>
      </c>
      <c r="F1641" s="166">
        <f t="shared" si="105"/>
        <v>4934125.5199999809</v>
      </c>
      <c r="G1641" s="167">
        <f t="shared" si="102"/>
        <v>99.441391590789578</v>
      </c>
      <c r="H1641" s="167">
        <f t="shared" si="103"/>
        <v>99.441391590789578</v>
      </c>
      <c r="I1641" s="167">
        <f t="shared" si="104"/>
        <v>99.441391590789578</v>
      </c>
    </row>
    <row r="1642" spans="1:9" x14ac:dyDescent="0.2">
      <c r="A1642" s="171" t="s">
        <v>196</v>
      </c>
      <c r="B1642" s="160">
        <v>0</v>
      </c>
      <c r="C1642" s="160">
        <v>0</v>
      </c>
      <c r="D1642" s="160">
        <v>0</v>
      </c>
      <c r="E1642" s="160">
        <v>0</v>
      </c>
      <c r="F1642" s="166">
        <f t="shared" si="105"/>
        <v>0</v>
      </c>
      <c r="G1642" s="167">
        <f t="shared" si="102"/>
        <v>0</v>
      </c>
      <c r="H1642" s="167">
        <f t="shared" si="103"/>
        <v>0</v>
      </c>
      <c r="I1642" s="167">
        <f t="shared" si="104"/>
        <v>0</v>
      </c>
    </row>
    <row r="1643" spans="1:9" x14ac:dyDescent="0.2">
      <c r="A1643" s="171" t="s">
        <v>289</v>
      </c>
      <c r="B1643" s="160">
        <v>843655234</v>
      </c>
      <c r="C1643" s="160">
        <v>843655234</v>
      </c>
      <c r="D1643" s="160">
        <v>843655234</v>
      </c>
      <c r="E1643" s="160">
        <v>843655234</v>
      </c>
      <c r="F1643" s="166">
        <f t="shared" si="105"/>
        <v>0</v>
      </c>
      <c r="G1643" s="167">
        <f t="shared" si="102"/>
        <v>100</v>
      </c>
      <c r="H1643" s="167">
        <f t="shared" si="103"/>
        <v>100</v>
      </c>
      <c r="I1643" s="167">
        <f t="shared" si="104"/>
        <v>100</v>
      </c>
    </row>
    <row r="1644" spans="1:9" x14ac:dyDescent="0.2">
      <c r="A1644" s="171" t="s">
        <v>135</v>
      </c>
      <c r="B1644" s="160">
        <v>1160000</v>
      </c>
      <c r="C1644" s="160">
        <v>1160000</v>
      </c>
      <c r="D1644" s="160">
        <v>1160000</v>
      </c>
      <c r="E1644" s="160">
        <v>1160000</v>
      </c>
      <c r="F1644" s="166">
        <f t="shared" si="105"/>
        <v>0</v>
      </c>
      <c r="G1644" s="167">
        <f t="shared" si="102"/>
        <v>100</v>
      </c>
      <c r="H1644" s="167">
        <f t="shared" si="103"/>
        <v>100</v>
      </c>
      <c r="I1644" s="167">
        <f t="shared" si="104"/>
        <v>100</v>
      </c>
    </row>
    <row r="1645" spans="1:9" x14ac:dyDescent="0.2">
      <c r="A1645" s="174" t="s">
        <v>153</v>
      </c>
      <c r="B1645" s="161">
        <v>25913390161</v>
      </c>
      <c r="C1645" s="161">
        <v>25911542120.02</v>
      </c>
      <c r="D1645" s="161">
        <v>9000650146.5</v>
      </c>
      <c r="E1645" s="161">
        <v>9000650146.5</v>
      </c>
      <c r="F1645" s="173">
        <f t="shared" si="105"/>
        <v>1848040.9799995422</v>
      </c>
      <c r="G1645" s="163">
        <f t="shared" si="102"/>
        <v>99.992868393643136</v>
      </c>
      <c r="H1645" s="163">
        <f t="shared" si="103"/>
        <v>34.733587888651094</v>
      </c>
      <c r="I1645" s="163">
        <f t="shared" si="104"/>
        <v>34.733587888651094</v>
      </c>
    </row>
    <row r="1646" spans="1:9" x14ac:dyDescent="0.2">
      <c r="A1646" s="170" t="s">
        <v>34</v>
      </c>
      <c r="B1646" s="161">
        <v>25913390161</v>
      </c>
      <c r="C1646" s="161">
        <v>25911542120.02</v>
      </c>
      <c r="D1646" s="161">
        <v>9000650146.5</v>
      </c>
      <c r="E1646" s="161">
        <v>9000650146.5</v>
      </c>
      <c r="F1646" s="173">
        <f t="shared" si="105"/>
        <v>1848040.9799995422</v>
      </c>
      <c r="G1646" s="163">
        <f t="shared" si="102"/>
        <v>99.992868393643136</v>
      </c>
      <c r="H1646" s="163">
        <f t="shared" si="103"/>
        <v>34.733587888651094</v>
      </c>
      <c r="I1646" s="163">
        <f t="shared" si="104"/>
        <v>34.733587888651094</v>
      </c>
    </row>
    <row r="1647" spans="1:9" x14ac:dyDescent="0.2">
      <c r="A1647" s="171" t="s">
        <v>869</v>
      </c>
      <c r="B1647" s="160">
        <v>1850650859</v>
      </c>
      <c r="C1647" s="160">
        <v>1849828338.29</v>
      </c>
      <c r="D1647" s="160">
        <v>1849828338.29</v>
      </c>
      <c r="E1647" s="160">
        <v>1849828338.29</v>
      </c>
      <c r="F1647" s="166">
        <f t="shared" si="105"/>
        <v>822520.71000003815</v>
      </c>
      <c r="G1647" s="167">
        <f t="shared" si="102"/>
        <v>99.955555057508548</v>
      </c>
      <c r="H1647" s="167">
        <f t="shared" si="103"/>
        <v>99.955555057508548</v>
      </c>
      <c r="I1647" s="167">
        <f t="shared" si="104"/>
        <v>99.955555057508548</v>
      </c>
    </row>
    <row r="1648" spans="1:9" x14ac:dyDescent="0.2">
      <c r="A1648" s="171" t="s">
        <v>876</v>
      </c>
      <c r="B1648" s="160">
        <v>11496963203</v>
      </c>
      <c r="C1648" s="160">
        <v>11496963203</v>
      </c>
      <c r="D1648" s="160">
        <v>4066326745.21</v>
      </c>
      <c r="E1648" s="160">
        <v>4066326745.21</v>
      </c>
      <c r="F1648" s="166">
        <f t="shared" si="105"/>
        <v>0</v>
      </c>
      <c r="G1648" s="167">
        <f t="shared" si="102"/>
        <v>100</v>
      </c>
      <c r="H1648" s="167">
        <f t="shared" si="103"/>
        <v>35.368702790567681</v>
      </c>
      <c r="I1648" s="167">
        <f t="shared" si="104"/>
        <v>35.368702790567681</v>
      </c>
    </row>
    <row r="1649" spans="1:9" x14ac:dyDescent="0.2">
      <c r="A1649" s="171" t="s">
        <v>877</v>
      </c>
      <c r="B1649" s="160">
        <v>7995336099</v>
      </c>
      <c r="C1649" s="160">
        <v>7994310578.7299995</v>
      </c>
      <c r="D1649" s="160">
        <v>1255893463</v>
      </c>
      <c r="E1649" s="160">
        <v>1255893463</v>
      </c>
      <c r="F1649" s="166">
        <f t="shared" si="105"/>
        <v>1025520.2700004578</v>
      </c>
      <c r="G1649" s="167">
        <f t="shared" si="102"/>
        <v>99.987173518945269</v>
      </c>
      <c r="H1649" s="167">
        <f t="shared" si="103"/>
        <v>15.707825755531129</v>
      </c>
      <c r="I1649" s="167">
        <f t="shared" si="104"/>
        <v>15.707825755531129</v>
      </c>
    </row>
    <row r="1650" spans="1:9" x14ac:dyDescent="0.2">
      <c r="A1650" s="171" t="s">
        <v>1732</v>
      </c>
      <c r="B1650" s="160">
        <v>4570440000</v>
      </c>
      <c r="C1650" s="160">
        <v>4570440000</v>
      </c>
      <c r="D1650" s="160">
        <v>1828601600</v>
      </c>
      <c r="E1650" s="160">
        <v>1828601600</v>
      </c>
      <c r="F1650" s="166">
        <f t="shared" si="105"/>
        <v>0</v>
      </c>
      <c r="G1650" s="167">
        <f t="shared" si="102"/>
        <v>100</v>
      </c>
      <c r="H1650" s="167">
        <f t="shared" si="103"/>
        <v>40.009312013722969</v>
      </c>
      <c r="I1650" s="167">
        <f t="shared" si="104"/>
        <v>40.009312013722969</v>
      </c>
    </row>
    <row r="1651" spans="1:9" x14ac:dyDescent="0.2">
      <c r="A1651" s="172" t="s">
        <v>612</v>
      </c>
      <c r="B1651" s="161">
        <v>234923716254</v>
      </c>
      <c r="C1651" s="161">
        <v>234488272891.95001</v>
      </c>
      <c r="D1651" s="161">
        <v>146886076180.85001</v>
      </c>
      <c r="E1651" s="161">
        <v>139692661580.62</v>
      </c>
      <c r="F1651" s="173">
        <f t="shared" si="105"/>
        <v>435443362.04998779</v>
      </c>
      <c r="G1651" s="163">
        <f t="shared" si="102"/>
        <v>99.814644783850099</v>
      </c>
      <c r="H1651" s="163">
        <f t="shared" si="103"/>
        <v>62.52500961717994</v>
      </c>
      <c r="I1651" s="163">
        <f t="shared" si="104"/>
        <v>59.462988159775243</v>
      </c>
    </row>
    <row r="1652" spans="1:9" x14ac:dyDescent="0.2">
      <c r="A1652" s="174" t="s">
        <v>152</v>
      </c>
      <c r="B1652" s="161">
        <v>219281000000</v>
      </c>
      <c r="C1652" s="161">
        <v>218889501885.95001</v>
      </c>
      <c r="D1652" s="161">
        <v>142975359926.85001</v>
      </c>
      <c r="E1652" s="161">
        <v>136086937058.92</v>
      </c>
      <c r="F1652" s="173">
        <f t="shared" si="105"/>
        <v>391498114.04998779</v>
      </c>
      <c r="G1652" s="163">
        <f t="shared" si="102"/>
        <v>99.82146281982935</v>
      </c>
      <c r="H1652" s="163">
        <f t="shared" si="103"/>
        <v>65.201891603399304</v>
      </c>
      <c r="I1652" s="163">
        <f t="shared" si="104"/>
        <v>62.060523738454307</v>
      </c>
    </row>
    <row r="1653" spans="1:9" x14ac:dyDescent="0.2">
      <c r="A1653" s="170" t="s">
        <v>95</v>
      </c>
      <c r="B1653" s="161">
        <v>36947857672</v>
      </c>
      <c r="C1653" s="161">
        <v>36850675917.660004</v>
      </c>
      <c r="D1653" s="161">
        <v>36850675917.660004</v>
      </c>
      <c r="E1653" s="161">
        <v>36214952014.529999</v>
      </c>
      <c r="F1653" s="173">
        <f t="shared" si="105"/>
        <v>97181754.339996338</v>
      </c>
      <c r="G1653" s="163">
        <f t="shared" si="102"/>
        <v>99.736975942684651</v>
      </c>
      <c r="H1653" s="163">
        <f t="shared" si="103"/>
        <v>99.736975942684651</v>
      </c>
      <c r="I1653" s="163">
        <f t="shared" si="104"/>
        <v>98.016378475915218</v>
      </c>
    </row>
    <row r="1654" spans="1:9" x14ac:dyDescent="0.2">
      <c r="A1654" s="171" t="s">
        <v>130</v>
      </c>
      <c r="B1654" s="160">
        <v>24576305536</v>
      </c>
      <c r="C1654" s="160">
        <v>24555641880.950001</v>
      </c>
      <c r="D1654" s="160">
        <v>24555641880.950001</v>
      </c>
      <c r="E1654" s="160">
        <v>24085601006.509998</v>
      </c>
      <c r="F1654" s="166">
        <f t="shared" si="105"/>
        <v>20663655.049999237</v>
      </c>
      <c r="G1654" s="167">
        <f t="shared" si="102"/>
        <v>99.915920417657034</v>
      </c>
      <c r="H1654" s="167">
        <f t="shared" si="103"/>
        <v>99.915920417657034</v>
      </c>
      <c r="I1654" s="167">
        <f t="shared" si="104"/>
        <v>98.003342981022087</v>
      </c>
    </row>
    <row r="1655" spans="1:9" x14ac:dyDescent="0.2">
      <c r="A1655" s="171" t="s">
        <v>405</v>
      </c>
      <c r="B1655" s="160">
        <v>12371552136</v>
      </c>
      <c r="C1655" s="160">
        <v>12295034036.709999</v>
      </c>
      <c r="D1655" s="160">
        <v>12295034036.709999</v>
      </c>
      <c r="E1655" s="160">
        <v>12129351008.02</v>
      </c>
      <c r="F1655" s="166">
        <f t="shared" si="105"/>
        <v>76518099.290000916</v>
      </c>
      <c r="G1655" s="167">
        <f t="shared" si="102"/>
        <v>99.381499601272012</v>
      </c>
      <c r="H1655" s="167">
        <f t="shared" si="103"/>
        <v>99.381499601272012</v>
      </c>
      <c r="I1655" s="167">
        <f t="shared" si="104"/>
        <v>98.04227371539568</v>
      </c>
    </row>
    <row r="1656" spans="1:9" x14ac:dyDescent="0.2">
      <c r="A1656" s="170" t="s">
        <v>401</v>
      </c>
      <c r="B1656" s="161">
        <v>180022811208</v>
      </c>
      <c r="C1656" s="161">
        <v>179781508759.92001</v>
      </c>
      <c r="D1656" s="161">
        <v>103867366800.82001</v>
      </c>
      <c r="E1656" s="161">
        <v>97614667836.020004</v>
      </c>
      <c r="F1656" s="173">
        <f t="shared" si="105"/>
        <v>241302448.07998657</v>
      </c>
      <c r="G1656" s="163">
        <f t="shared" si="102"/>
        <v>99.865960071137209</v>
      </c>
      <c r="H1656" s="163">
        <f t="shared" si="103"/>
        <v>57.6967808156327</v>
      </c>
      <c r="I1656" s="163">
        <f t="shared" si="104"/>
        <v>54.223499333778946</v>
      </c>
    </row>
    <row r="1657" spans="1:9" x14ac:dyDescent="0.2">
      <c r="A1657" s="171" t="s">
        <v>567</v>
      </c>
      <c r="B1657" s="160">
        <v>180022811208</v>
      </c>
      <c r="C1657" s="160">
        <v>179781508759.92001</v>
      </c>
      <c r="D1657" s="160">
        <v>103867366800.82001</v>
      </c>
      <c r="E1657" s="160">
        <v>97614667836.020004</v>
      </c>
      <c r="F1657" s="166">
        <f t="shared" si="105"/>
        <v>241302448.07998657</v>
      </c>
      <c r="G1657" s="167">
        <f t="shared" si="102"/>
        <v>99.865960071137209</v>
      </c>
      <c r="H1657" s="167">
        <f t="shared" si="103"/>
        <v>57.6967808156327</v>
      </c>
      <c r="I1657" s="167">
        <f t="shared" si="104"/>
        <v>54.223499333778946</v>
      </c>
    </row>
    <row r="1658" spans="1:9" x14ac:dyDescent="0.2">
      <c r="A1658" s="170" t="s">
        <v>96</v>
      </c>
      <c r="B1658" s="161">
        <v>0</v>
      </c>
      <c r="C1658" s="161">
        <v>0</v>
      </c>
      <c r="D1658" s="161">
        <v>0</v>
      </c>
      <c r="E1658" s="161">
        <v>0</v>
      </c>
      <c r="F1658" s="173">
        <f t="shared" si="105"/>
        <v>0</v>
      </c>
      <c r="G1658" s="163">
        <f t="shared" si="102"/>
        <v>0</v>
      </c>
      <c r="H1658" s="163">
        <f t="shared" si="103"/>
        <v>0</v>
      </c>
      <c r="I1658" s="163">
        <f t="shared" si="104"/>
        <v>0</v>
      </c>
    </row>
    <row r="1659" spans="1:9" x14ac:dyDescent="0.2">
      <c r="A1659" s="171" t="s">
        <v>139</v>
      </c>
      <c r="B1659" s="160">
        <v>0</v>
      </c>
      <c r="C1659" s="160">
        <v>0</v>
      </c>
      <c r="D1659" s="160">
        <v>0</v>
      </c>
      <c r="E1659" s="160">
        <v>0</v>
      </c>
      <c r="F1659" s="166">
        <f t="shared" si="105"/>
        <v>0</v>
      </c>
      <c r="G1659" s="167">
        <f t="shared" si="102"/>
        <v>0</v>
      </c>
      <c r="H1659" s="167">
        <f t="shared" si="103"/>
        <v>0</v>
      </c>
      <c r="I1659" s="167">
        <f t="shared" si="104"/>
        <v>0</v>
      </c>
    </row>
    <row r="1660" spans="1:9" x14ac:dyDescent="0.2">
      <c r="A1660" s="170" t="s">
        <v>154</v>
      </c>
      <c r="B1660" s="161">
        <v>2310331120</v>
      </c>
      <c r="C1660" s="161">
        <v>2257317208.3699999</v>
      </c>
      <c r="D1660" s="161">
        <v>2257317208.3699999</v>
      </c>
      <c r="E1660" s="161">
        <v>2257317208.3699999</v>
      </c>
      <c r="F1660" s="136">
        <f t="shared" si="105"/>
        <v>53013911.630000114</v>
      </c>
      <c r="G1660" s="137">
        <f t="shared" si="102"/>
        <v>97.705354389633982</v>
      </c>
      <c r="H1660" s="137">
        <f t="shared" si="103"/>
        <v>97.705354389633982</v>
      </c>
      <c r="I1660" s="137">
        <f t="shared" si="104"/>
        <v>97.705354389633982</v>
      </c>
    </row>
    <row r="1661" spans="1:9" x14ac:dyDescent="0.2">
      <c r="A1661" s="171" t="s">
        <v>127</v>
      </c>
      <c r="B1661" s="160">
        <v>2288138100</v>
      </c>
      <c r="C1661" s="160">
        <v>2235124188.3699999</v>
      </c>
      <c r="D1661" s="160">
        <v>2235124188.3699999</v>
      </c>
      <c r="E1661" s="160">
        <v>2235124188.3699999</v>
      </c>
      <c r="F1661" s="166">
        <f t="shared" si="105"/>
        <v>53013911.630000114</v>
      </c>
      <c r="G1661" s="167">
        <f t="shared" si="102"/>
        <v>97.683098252242729</v>
      </c>
      <c r="H1661" s="167">
        <f t="shared" si="103"/>
        <v>97.683098252242729</v>
      </c>
      <c r="I1661" s="167">
        <f t="shared" si="104"/>
        <v>97.683098252242729</v>
      </c>
    </row>
    <row r="1662" spans="1:9" x14ac:dyDescent="0.2">
      <c r="A1662" s="171" t="s">
        <v>202</v>
      </c>
      <c r="B1662" s="160">
        <v>6203851</v>
      </c>
      <c r="C1662" s="160">
        <v>6203851</v>
      </c>
      <c r="D1662" s="160">
        <v>6203851</v>
      </c>
      <c r="E1662" s="160">
        <v>6203851</v>
      </c>
      <c r="F1662" s="166">
        <f t="shared" si="105"/>
        <v>0</v>
      </c>
      <c r="G1662" s="167">
        <f t="shared" si="102"/>
        <v>100</v>
      </c>
      <c r="H1662" s="167">
        <f t="shared" si="103"/>
        <v>100</v>
      </c>
      <c r="I1662" s="167">
        <f t="shared" si="104"/>
        <v>100</v>
      </c>
    </row>
    <row r="1663" spans="1:9" x14ac:dyDescent="0.2">
      <c r="A1663" s="171" t="s">
        <v>312</v>
      </c>
      <c r="B1663" s="160">
        <v>674169</v>
      </c>
      <c r="C1663" s="160">
        <v>674169</v>
      </c>
      <c r="D1663" s="160">
        <v>674169</v>
      </c>
      <c r="E1663" s="160">
        <v>674169</v>
      </c>
      <c r="F1663" s="166">
        <f t="shared" si="105"/>
        <v>0</v>
      </c>
      <c r="G1663" s="167">
        <f t="shared" si="102"/>
        <v>100</v>
      </c>
      <c r="H1663" s="167">
        <f t="shared" si="103"/>
        <v>100</v>
      </c>
      <c r="I1663" s="167">
        <f t="shared" si="104"/>
        <v>100</v>
      </c>
    </row>
    <row r="1664" spans="1:9" x14ac:dyDescent="0.2">
      <c r="A1664" s="171" t="s">
        <v>135</v>
      </c>
      <c r="B1664" s="160">
        <v>15315000</v>
      </c>
      <c r="C1664" s="160">
        <v>15315000</v>
      </c>
      <c r="D1664" s="160">
        <v>15315000</v>
      </c>
      <c r="E1664" s="160">
        <v>15315000</v>
      </c>
      <c r="F1664" s="166">
        <f t="shared" si="105"/>
        <v>0</v>
      </c>
      <c r="G1664" s="167">
        <f t="shared" si="102"/>
        <v>100</v>
      </c>
      <c r="H1664" s="167">
        <f t="shared" si="103"/>
        <v>100</v>
      </c>
      <c r="I1664" s="167">
        <f t="shared" si="104"/>
        <v>100</v>
      </c>
    </row>
    <row r="1665" spans="1:9" x14ac:dyDescent="0.2">
      <c r="A1665" s="174" t="s">
        <v>153</v>
      </c>
      <c r="B1665" s="161">
        <v>15642716254</v>
      </c>
      <c r="C1665" s="161">
        <v>15598771006</v>
      </c>
      <c r="D1665" s="161">
        <v>3910716254</v>
      </c>
      <c r="E1665" s="161">
        <v>3605724521.6999998</v>
      </c>
      <c r="F1665" s="173">
        <f t="shared" si="105"/>
        <v>43945248</v>
      </c>
      <c r="G1665" s="163">
        <f t="shared" si="102"/>
        <v>99.719068943740751</v>
      </c>
      <c r="H1665" s="163">
        <f t="shared" si="103"/>
        <v>25.0002377496299</v>
      </c>
      <c r="I1665" s="163">
        <f t="shared" si="104"/>
        <v>23.050501352525522</v>
      </c>
    </row>
    <row r="1666" spans="1:9" x14ac:dyDescent="0.2">
      <c r="A1666" s="170" t="s">
        <v>34</v>
      </c>
      <c r="B1666" s="161">
        <v>15642716254</v>
      </c>
      <c r="C1666" s="161">
        <v>15598771006</v>
      </c>
      <c r="D1666" s="161">
        <v>3910716254</v>
      </c>
      <c r="E1666" s="161">
        <v>3605724521.6999998</v>
      </c>
      <c r="F1666" s="173">
        <f t="shared" si="105"/>
        <v>43945248</v>
      </c>
      <c r="G1666" s="163">
        <f t="shared" si="102"/>
        <v>99.719068943740751</v>
      </c>
      <c r="H1666" s="163">
        <f t="shared" si="103"/>
        <v>25.0002377496299</v>
      </c>
      <c r="I1666" s="163">
        <f t="shared" si="104"/>
        <v>23.050501352525522</v>
      </c>
    </row>
    <row r="1667" spans="1:9" x14ac:dyDescent="0.2">
      <c r="A1667" s="171" t="s">
        <v>885</v>
      </c>
      <c r="B1667" s="160">
        <v>1500000000</v>
      </c>
      <c r="C1667" s="160">
        <v>1456054752</v>
      </c>
      <c r="D1667" s="160">
        <v>0</v>
      </c>
      <c r="E1667" s="160">
        <v>0</v>
      </c>
      <c r="F1667" s="166">
        <f t="shared" si="105"/>
        <v>43945248</v>
      </c>
      <c r="G1667" s="167">
        <f t="shared" si="102"/>
        <v>97.070316800000001</v>
      </c>
      <c r="H1667" s="167">
        <f t="shared" si="103"/>
        <v>0</v>
      </c>
      <c r="I1667" s="167">
        <f t="shared" si="104"/>
        <v>0</v>
      </c>
    </row>
    <row r="1668" spans="1:9" x14ac:dyDescent="0.2">
      <c r="A1668" s="171" t="s">
        <v>893</v>
      </c>
      <c r="B1668" s="160">
        <v>14142716254</v>
      </c>
      <c r="C1668" s="160">
        <v>14142716254</v>
      </c>
      <c r="D1668" s="160">
        <v>3910716254</v>
      </c>
      <c r="E1668" s="160">
        <v>3605724521.6999998</v>
      </c>
      <c r="F1668" s="166">
        <f t="shared" si="105"/>
        <v>0</v>
      </c>
      <c r="G1668" s="167">
        <f t="shared" si="102"/>
        <v>100</v>
      </c>
      <c r="H1668" s="167">
        <f t="shared" si="103"/>
        <v>27.651804531494633</v>
      </c>
      <c r="I1668" s="167">
        <f t="shared" si="104"/>
        <v>25.495275850423631</v>
      </c>
    </row>
    <row r="1669" spans="1:9" x14ac:dyDescent="0.2">
      <c r="A1669" s="164" t="s">
        <v>31</v>
      </c>
      <c r="B1669" s="161">
        <v>1058666759556</v>
      </c>
      <c r="C1669" s="161">
        <v>992073765490.19006</v>
      </c>
      <c r="D1669" s="161">
        <v>381372518598.76007</v>
      </c>
      <c r="E1669" s="161">
        <v>381164518598.76007</v>
      </c>
      <c r="F1669" s="162">
        <f t="shared" si="105"/>
        <v>66592994065.809937</v>
      </c>
      <c r="G1669" s="163">
        <f t="shared" si="102"/>
        <v>93.709730331597569</v>
      </c>
      <c r="H1669" s="163">
        <f t="shared" si="103"/>
        <v>36.023849351679459</v>
      </c>
      <c r="I1669" s="163">
        <f t="shared" si="104"/>
        <v>36.00420199823963</v>
      </c>
    </row>
    <row r="1670" spans="1:9" x14ac:dyDescent="0.2">
      <c r="A1670" s="172" t="s">
        <v>467</v>
      </c>
      <c r="B1670" s="161">
        <v>1058666759556</v>
      </c>
      <c r="C1670" s="161">
        <v>992073765490.19006</v>
      </c>
      <c r="D1670" s="161">
        <v>381372518598.76007</v>
      </c>
      <c r="E1670" s="161">
        <v>381164518598.76007</v>
      </c>
      <c r="F1670" s="173">
        <f t="shared" si="105"/>
        <v>66592994065.809937</v>
      </c>
      <c r="G1670" s="163">
        <f t="shared" ref="G1670:G1733" si="106">IFERROR(IF(C1670&gt;0,+C1670/B1670*100,0),0)</f>
        <v>93.709730331597569</v>
      </c>
      <c r="H1670" s="163">
        <f t="shared" ref="H1670:H1733" si="107">IFERROR(IF(D1670&gt;0,+D1670/B1670*100,0),0)</f>
        <v>36.023849351679459</v>
      </c>
      <c r="I1670" s="163">
        <f t="shared" ref="I1670:I1733" si="108">IFERROR(IF(E1670&gt;0,+E1670/B1670*100,0),0)</f>
        <v>36.00420199823963</v>
      </c>
    </row>
    <row r="1671" spans="1:9" x14ac:dyDescent="0.2">
      <c r="A1671" s="174" t="s">
        <v>152</v>
      </c>
      <c r="B1671" s="161">
        <v>64627885666</v>
      </c>
      <c r="C1671" s="161">
        <v>62416143123.800003</v>
      </c>
      <c r="D1671" s="161">
        <v>60119130097.779999</v>
      </c>
      <c r="E1671" s="161">
        <v>60119130097.779999</v>
      </c>
      <c r="F1671" s="173">
        <f t="shared" si="105"/>
        <v>2211742542.1999969</v>
      </c>
      <c r="G1671" s="163">
        <f t="shared" si="106"/>
        <v>96.577727215724821</v>
      </c>
      <c r="H1671" s="163">
        <f t="shared" si="107"/>
        <v>93.023513732877689</v>
      </c>
      <c r="I1671" s="163">
        <f t="shared" si="108"/>
        <v>93.023513732877689</v>
      </c>
    </row>
    <row r="1672" spans="1:9" x14ac:dyDescent="0.2">
      <c r="A1672" s="170" t="s">
        <v>95</v>
      </c>
      <c r="B1672" s="161">
        <v>25752473222</v>
      </c>
      <c r="C1672" s="161">
        <v>24708369128</v>
      </c>
      <c r="D1672" s="161">
        <v>24684823685</v>
      </c>
      <c r="E1672" s="161">
        <v>24684823685</v>
      </c>
      <c r="F1672" s="173">
        <f t="shared" si="105"/>
        <v>1044104094</v>
      </c>
      <c r="G1672" s="163">
        <f t="shared" si="106"/>
        <v>95.94561623266523</v>
      </c>
      <c r="H1672" s="163">
        <f t="shared" si="107"/>
        <v>95.8541864006758</v>
      </c>
      <c r="I1672" s="163">
        <f t="shared" si="108"/>
        <v>95.8541864006758</v>
      </c>
    </row>
    <row r="1673" spans="1:9" x14ac:dyDescent="0.2">
      <c r="A1673" s="171" t="s">
        <v>119</v>
      </c>
      <c r="B1673" s="160">
        <v>16916941396</v>
      </c>
      <c r="C1673" s="160">
        <v>16477204853</v>
      </c>
      <c r="D1673" s="160">
        <v>16453659410</v>
      </c>
      <c r="E1673" s="160">
        <v>16453659410</v>
      </c>
      <c r="F1673" s="166">
        <f t="shared" si="105"/>
        <v>439736543</v>
      </c>
      <c r="G1673" s="167">
        <f t="shared" si="106"/>
        <v>97.400614374038227</v>
      </c>
      <c r="H1673" s="167">
        <f t="shared" si="107"/>
        <v>97.261431749656921</v>
      </c>
      <c r="I1673" s="167">
        <f t="shared" si="108"/>
        <v>97.261431749656921</v>
      </c>
    </row>
    <row r="1674" spans="1:9" x14ac:dyDescent="0.2">
      <c r="A1674" s="171" t="s">
        <v>120</v>
      </c>
      <c r="B1674" s="160">
        <v>6128499704</v>
      </c>
      <c r="C1674" s="160">
        <v>5861515475</v>
      </c>
      <c r="D1674" s="160">
        <v>5861515475</v>
      </c>
      <c r="E1674" s="160">
        <v>5861515475</v>
      </c>
      <c r="F1674" s="166">
        <f t="shared" si="105"/>
        <v>266984229</v>
      </c>
      <c r="G1674" s="167">
        <f t="shared" si="106"/>
        <v>95.643562994288104</v>
      </c>
      <c r="H1674" s="167">
        <f t="shared" si="107"/>
        <v>95.643562994288104</v>
      </c>
      <c r="I1674" s="167">
        <f t="shared" si="108"/>
        <v>95.643562994288104</v>
      </c>
    </row>
    <row r="1675" spans="1:9" x14ac:dyDescent="0.2">
      <c r="A1675" s="171" t="s">
        <v>121</v>
      </c>
      <c r="B1675" s="160">
        <v>2707032122</v>
      </c>
      <c r="C1675" s="160">
        <v>2369648800</v>
      </c>
      <c r="D1675" s="160">
        <v>2369648800</v>
      </c>
      <c r="E1675" s="160">
        <v>2369648800</v>
      </c>
      <c r="F1675" s="166">
        <f t="shared" si="105"/>
        <v>337383322</v>
      </c>
      <c r="G1675" s="167">
        <f t="shared" si="106"/>
        <v>87.536781730143062</v>
      </c>
      <c r="H1675" s="167">
        <f t="shared" si="107"/>
        <v>87.536781730143062</v>
      </c>
      <c r="I1675" s="167">
        <f t="shared" si="108"/>
        <v>87.536781730143062</v>
      </c>
    </row>
    <row r="1676" spans="1:9" x14ac:dyDescent="0.2">
      <c r="A1676" s="170" t="s">
        <v>401</v>
      </c>
      <c r="B1676" s="161">
        <v>7604078927</v>
      </c>
      <c r="C1676" s="161">
        <v>6562676617.8000002</v>
      </c>
      <c r="D1676" s="161">
        <v>4900672346.7799997</v>
      </c>
      <c r="E1676" s="161">
        <v>4900672346.7799997</v>
      </c>
      <c r="F1676" s="173">
        <f t="shared" si="105"/>
        <v>1041402309.1999998</v>
      </c>
      <c r="G1676" s="163">
        <f t="shared" si="106"/>
        <v>86.304688323233137</v>
      </c>
      <c r="H1676" s="163">
        <f t="shared" si="107"/>
        <v>64.447941609062681</v>
      </c>
      <c r="I1676" s="163">
        <f t="shared" si="108"/>
        <v>64.447941609062681</v>
      </c>
    </row>
    <row r="1677" spans="1:9" x14ac:dyDescent="0.2">
      <c r="A1677" s="171" t="s">
        <v>567</v>
      </c>
      <c r="B1677" s="160">
        <v>7604078927</v>
      </c>
      <c r="C1677" s="160">
        <v>6562676617.8000002</v>
      </c>
      <c r="D1677" s="160">
        <v>4900672346.7799997</v>
      </c>
      <c r="E1677" s="160">
        <v>4900672346.7799997</v>
      </c>
      <c r="F1677" s="166">
        <f t="shared" si="105"/>
        <v>1041402309.1999998</v>
      </c>
      <c r="G1677" s="167">
        <f t="shared" si="106"/>
        <v>86.304688323233137</v>
      </c>
      <c r="H1677" s="167">
        <f t="shared" si="107"/>
        <v>64.447941609062681</v>
      </c>
      <c r="I1677" s="167">
        <f t="shared" si="108"/>
        <v>64.447941609062681</v>
      </c>
    </row>
    <row r="1678" spans="1:9" x14ac:dyDescent="0.2">
      <c r="A1678" s="170" t="s">
        <v>96</v>
      </c>
      <c r="B1678" s="161">
        <v>28660599781</v>
      </c>
      <c r="C1678" s="161">
        <v>28585573387</v>
      </c>
      <c r="D1678" s="161">
        <v>28337872266</v>
      </c>
      <c r="E1678" s="161">
        <v>28337872266</v>
      </c>
      <c r="F1678" s="173">
        <f t="shared" si="105"/>
        <v>75026394</v>
      </c>
      <c r="G1678" s="163">
        <f t="shared" si="106"/>
        <v>99.738224619954622</v>
      </c>
      <c r="H1678" s="163">
        <f t="shared" si="107"/>
        <v>98.873968034632881</v>
      </c>
      <c r="I1678" s="163">
        <f t="shared" si="108"/>
        <v>98.873968034632881</v>
      </c>
    </row>
    <row r="1679" spans="1:9" x14ac:dyDescent="0.2">
      <c r="A1679" s="171" t="s">
        <v>161</v>
      </c>
      <c r="B1679" s="160">
        <v>26947653333</v>
      </c>
      <c r="C1679" s="160">
        <v>26947653333</v>
      </c>
      <c r="D1679" s="160">
        <v>26947653333</v>
      </c>
      <c r="E1679" s="160">
        <v>26947653333</v>
      </c>
      <c r="F1679" s="166">
        <f t="shared" si="105"/>
        <v>0</v>
      </c>
      <c r="G1679" s="167">
        <f t="shared" si="106"/>
        <v>100</v>
      </c>
      <c r="H1679" s="167">
        <f t="shared" si="107"/>
        <v>100</v>
      </c>
      <c r="I1679" s="167">
        <f t="shared" si="108"/>
        <v>100</v>
      </c>
    </row>
    <row r="1680" spans="1:9" ht="11.25" customHeight="1" x14ac:dyDescent="0.2">
      <c r="A1680" s="171" t="s">
        <v>132</v>
      </c>
      <c r="B1680" s="160">
        <v>505128446</v>
      </c>
      <c r="C1680" s="160">
        <v>481201021</v>
      </c>
      <c r="D1680" s="160">
        <v>481201021</v>
      </c>
      <c r="E1680" s="160">
        <v>481201021</v>
      </c>
      <c r="F1680" s="166">
        <f t="shared" si="105"/>
        <v>23927425</v>
      </c>
      <c r="G1680" s="167">
        <f t="shared" si="106"/>
        <v>95.263100862864491</v>
      </c>
      <c r="H1680" s="167">
        <f t="shared" si="107"/>
        <v>95.263100862864491</v>
      </c>
      <c r="I1680" s="167">
        <f t="shared" si="108"/>
        <v>95.263100862864491</v>
      </c>
    </row>
    <row r="1681" spans="1:9" x14ac:dyDescent="0.2">
      <c r="A1681" s="171" t="s">
        <v>133</v>
      </c>
      <c r="B1681" s="160">
        <v>1100569974</v>
      </c>
      <c r="C1681" s="160">
        <v>1100569974</v>
      </c>
      <c r="D1681" s="160">
        <v>852868853</v>
      </c>
      <c r="E1681" s="160">
        <v>852868853</v>
      </c>
      <c r="F1681" s="166">
        <f t="shared" si="105"/>
        <v>0</v>
      </c>
      <c r="G1681" s="167">
        <f t="shared" si="106"/>
        <v>100</v>
      </c>
      <c r="H1681" s="167">
        <f t="shared" si="107"/>
        <v>77.493378262925432</v>
      </c>
      <c r="I1681" s="167">
        <f t="shared" si="108"/>
        <v>77.493378262925432</v>
      </c>
    </row>
    <row r="1682" spans="1:9" x14ac:dyDescent="0.2">
      <c r="A1682" s="171" t="s">
        <v>124</v>
      </c>
      <c r="B1682" s="160">
        <v>65248028</v>
      </c>
      <c r="C1682" s="160">
        <v>52569409</v>
      </c>
      <c r="D1682" s="160">
        <v>52569409</v>
      </c>
      <c r="E1682" s="160">
        <v>52569409</v>
      </c>
      <c r="F1682" s="166">
        <f t="shared" ref="F1682:F1742" si="109">+B1682-C1682</f>
        <v>12678619</v>
      </c>
      <c r="G1682" s="167">
        <f t="shared" si="106"/>
        <v>80.568579022802027</v>
      </c>
      <c r="H1682" s="167">
        <f t="shared" si="107"/>
        <v>80.568579022802027</v>
      </c>
      <c r="I1682" s="167">
        <f t="shared" si="108"/>
        <v>80.568579022802027</v>
      </c>
    </row>
    <row r="1683" spans="1:9" x14ac:dyDescent="0.2">
      <c r="A1683" s="171" t="s">
        <v>569</v>
      </c>
      <c r="B1683" s="160">
        <v>42000000</v>
      </c>
      <c r="C1683" s="160">
        <v>3579650</v>
      </c>
      <c r="D1683" s="160">
        <v>3579650</v>
      </c>
      <c r="E1683" s="160">
        <v>3579650</v>
      </c>
      <c r="F1683" s="166">
        <f t="shared" si="109"/>
        <v>38420350</v>
      </c>
      <c r="G1683" s="167">
        <f t="shared" si="106"/>
        <v>8.5229761904761911</v>
      </c>
      <c r="H1683" s="167">
        <f t="shared" si="107"/>
        <v>8.5229761904761911</v>
      </c>
      <c r="I1683" s="167">
        <f t="shared" si="108"/>
        <v>8.5229761904761911</v>
      </c>
    </row>
    <row r="1684" spans="1:9" x14ac:dyDescent="0.2">
      <c r="A1684" s="170" t="s">
        <v>154</v>
      </c>
      <c r="B1684" s="161">
        <v>2610733736</v>
      </c>
      <c r="C1684" s="161">
        <v>2559523991</v>
      </c>
      <c r="D1684" s="161">
        <v>2195761800</v>
      </c>
      <c r="E1684" s="161">
        <v>2195761800</v>
      </c>
      <c r="F1684" s="136">
        <f t="shared" si="109"/>
        <v>51209745</v>
      </c>
      <c r="G1684" s="137">
        <f t="shared" si="106"/>
        <v>98.038492233280735</v>
      </c>
      <c r="H1684" s="137">
        <f t="shared" si="107"/>
        <v>84.105160542499689</v>
      </c>
      <c r="I1684" s="137">
        <f t="shared" si="108"/>
        <v>84.105160542499689</v>
      </c>
    </row>
    <row r="1685" spans="1:9" x14ac:dyDescent="0.2">
      <c r="A1685" s="171" t="s">
        <v>127</v>
      </c>
      <c r="B1685" s="160">
        <v>39308247</v>
      </c>
      <c r="C1685" s="160">
        <v>1532000</v>
      </c>
      <c r="D1685" s="160">
        <v>1532000</v>
      </c>
      <c r="E1685" s="160">
        <v>1532000</v>
      </c>
      <c r="F1685" s="166">
        <f t="shared" si="109"/>
        <v>37776247</v>
      </c>
      <c r="G1685" s="167">
        <f t="shared" si="106"/>
        <v>3.8974009703358181</v>
      </c>
      <c r="H1685" s="167">
        <f t="shared" si="107"/>
        <v>3.8974009703358181</v>
      </c>
      <c r="I1685" s="167">
        <f t="shared" si="108"/>
        <v>3.8974009703358181</v>
      </c>
    </row>
    <row r="1686" spans="1:9" x14ac:dyDescent="0.2">
      <c r="A1686" s="171" t="s">
        <v>128</v>
      </c>
      <c r="B1686" s="160">
        <v>13433498</v>
      </c>
      <c r="C1686" s="160">
        <v>0</v>
      </c>
      <c r="D1686" s="160">
        <v>0</v>
      </c>
      <c r="E1686" s="160">
        <v>0</v>
      </c>
      <c r="F1686" s="166">
        <f t="shared" si="109"/>
        <v>13433498</v>
      </c>
      <c r="G1686" s="167">
        <f t="shared" si="106"/>
        <v>0</v>
      </c>
      <c r="H1686" s="167">
        <f t="shared" si="107"/>
        <v>0</v>
      </c>
      <c r="I1686" s="167">
        <f t="shared" si="108"/>
        <v>0</v>
      </c>
    </row>
    <row r="1687" spans="1:9" x14ac:dyDescent="0.2">
      <c r="A1687" s="171" t="s">
        <v>129</v>
      </c>
      <c r="B1687" s="160">
        <v>2557991991</v>
      </c>
      <c r="C1687" s="160">
        <v>2557991991</v>
      </c>
      <c r="D1687" s="160">
        <v>2194229800</v>
      </c>
      <c r="E1687" s="160">
        <v>2194229800</v>
      </c>
      <c r="F1687" s="166">
        <f t="shared" si="109"/>
        <v>0</v>
      </c>
      <c r="G1687" s="167">
        <f t="shared" si="106"/>
        <v>100</v>
      </c>
      <c r="H1687" s="167">
        <f t="shared" si="107"/>
        <v>85.779385069231822</v>
      </c>
      <c r="I1687" s="167">
        <f t="shared" si="108"/>
        <v>85.779385069231822</v>
      </c>
    </row>
    <row r="1688" spans="1:9" x14ac:dyDescent="0.2">
      <c r="A1688" s="174" t="s">
        <v>153</v>
      </c>
      <c r="B1688" s="161">
        <v>994038873890</v>
      </c>
      <c r="C1688" s="161">
        <v>929657622366.39001</v>
      </c>
      <c r="D1688" s="161">
        <v>321253388500.97998</v>
      </c>
      <c r="E1688" s="161">
        <v>321045388500.97998</v>
      </c>
      <c r="F1688" s="173">
        <f t="shared" si="109"/>
        <v>64381251523.609985</v>
      </c>
      <c r="G1688" s="163">
        <f t="shared" si="106"/>
        <v>93.523266220800295</v>
      </c>
      <c r="H1688" s="163">
        <f t="shared" si="107"/>
        <v>32.31799046689293</v>
      </c>
      <c r="I1688" s="163">
        <f t="shared" si="108"/>
        <v>32.297065731908866</v>
      </c>
    </row>
    <row r="1689" spans="1:9" x14ac:dyDescent="0.2">
      <c r="A1689" s="170" t="s">
        <v>34</v>
      </c>
      <c r="B1689" s="161">
        <v>994038873890</v>
      </c>
      <c r="C1689" s="161">
        <v>929657622366.39001</v>
      </c>
      <c r="D1689" s="161">
        <v>321253388500.97998</v>
      </c>
      <c r="E1689" s="161">
        <v>321045388500.97998</v>
      </c>
      <c r="F1689" s="173">
        <f t="shared" si="109"/>
        <v>64381251523.609985</v>
      </c>
      <c r="G1689" s="163">
        <f t="shared" si="106"/>
        <v>93.523266220800295</v>
      </c>
      <c r="H1689" s="163">
        <f t="shared" si="107"/>
        <v>32.31799046689293</v>
      </c>
      <c r="I1689" s="163">
        <f t="shared" si="108"/>
        <v>32.297065731908866</v>
      </c>
    </row>
    <row r="1690" spans="1:9" ht="11.25" customHeight="1" x14ac:dyDescent="0.2">
      <c r="A1690" s="171" t="s">
        <v>1580</v>
      </c>
      <c r="B1690" s="160">
        <v>200657074840</v>
      </c>
      <c r="C1690" s="160">
        <v>172631369909</v>
      </c>
      <c r="D1690" s="160">
        <v>50062294352</v>
      </c>
      <c r="E1690" s="160">
        <v>50062294352</v>
      </c>
      <c r="F1690" s="166">
        <f t="shared" si="109"/>
        <v>28025704931</v>
      </c>
      <c r="G1690" s="167">
        <f t="shared" si="106"/>
        <v>86.033034243448853</v>
      </c>
      <c r="H1690" s="167">
        <f t="shared" si="107"/>
        <v>24.949179784425088</v>
      </c>
      <c r="I1690" s="167">
        <f t="shared" si="108"/>
        <v>24.949179784425088</v>
      </c>
    </row>
    <row r="1691" spans="1:9" x14ac:dyDescent="0.2">
      <c r="A1691" s="171" t="s">
        <v>1581</v>
      </c>
      <c r="B1691" s="160">
        <v>50545639665</v>
      </c>
      <c r="C1691" s="160">
        <v>48749388722.669998</v>
      </c>
      <c r="D1691" s="160">
        <v>5219128552.6700001</v>
      </c>
      <c r="E1691" s="160">
        <v>5219128552.6700001</v>
      </c>
      <c r="F1691" s="166">
        <f t="shared" si="109"/>
        <v>1796250942.3300018</v>
      </c>
      <c r="G1691" s="167">
        <f t="shared" si="106"/>
        <v>96.446279136568521</v>
      </c>
      <c r="H1691" s="167">
        <f t="shared" si="107"/>
        <v>10.325576226279221</v>
      </c>
      <c r="I1691" s="167">
        <f t="shared" si="108"/>
        <v>10.325576226279221</v>
      </c>
    </row>
    <row r="1692" spans="1:9" x14ac:dyDescent="0.2">
      <c r="A1692" s="171" t="s">
        <v>1582</v>
      </c>
      <c r="B1692" s="160">
        <v>6288403999</v>
      </c>
      <c r="C1692" s="160">
        <v>6173787537.3299999</v>
      </c>
      <c r="D1692" s="160">
        <v>4442726204.3299999</v>
      </c>
      <c r="E1692" s="160">
        <v>4442726204.3299999</v>
      </c>
      <c r="F1692" s="166">
        <f t="shared" si="109"/>
        <v>114616461.67000008</v>
      </c>
      <c r="G1692" s="167">
        <f t="shared" si="106"/>
        <v>98.177336225722343</v>
      </c>
      <c r="H1692" s="167">
        <f t="shared" si="107"/>
        <v>70.64950351530365</v>
      </c>
      <c r="I1692" s="167">
        <f t="shared" si="108"/>
        <v>70.64950351530365</v>
      </c>
    </row>
    <row r="1693" spans="1:9" x14ac:dyDescent="0.2">
      <c r="A1693" s="171" t="s">
        <v>1583</v>
      </c>
      <c r="B1693" s="160">
        <v>3340164569</v>
      </c>
      <c r="C1693" s="160">
        <v>3203911266.5</v>
      </c>
      <c r="D1693" s="160">
        <v>2629369224.5</v>
      </c>
      <c r="E1693" s="160">
        <v>2629369224.5</v>
      </c>
      <c r="F1693" s="166">
        <f t="shared" si="109"/>
        <v>136253302.5</v>
      </c>
      <c r="G1693" s="167">
        <f t="shared" si="106"/>
        <v>95.920760798298261</v>
      </c>
      <c r="H1693" s="167">
        <f t="shared" si="107"/>
        <v>78.719750784231493</v>
      </c>
      <c r="I1693" s="167">
        <f t="shared" si="108"/>
        <v>78.719750784231493</v>
      </c>
    </row>
    <row r="1694" spans="1:9" x14ac:dyDescent="0.2">
      <c r="A1694" s="171" t="s">
        <v>1584</v>
      </c>
      <c r="B1694" s="160">
        <v>210695171266</v>
      </c>
      <c r="C1694" s="160">
        <v>205079760204.63</v>
      </c>
      <c r="D1694" s="160">
        <v>160557402892.64001</v>
      </c>
      <c r="E1694" s="160">
        <v>160357202892.64001</v>
      </c>
      <c r="F1694" s="166">
        <f t="shared" si="109"/>
        <v>5615411061.3699951</v>
      </c>
      <c r="G1694" s="167">
        <f t="shared" si="106"/>
        <v>97.33481739157628</v>
      </c>
      <c r="H1694" s="167">
        <f t="shared" si="107"/>
        <v>76.203646209783486</v>
      </c>
      <c r="I1694" s="167">
        <f t="shared" si="108"/>
        <v>76.108627420887146</v>
      </c>
    </row>
    <row r="1695" spans="1:9" ht="11.25" customHeight="1" x14ac:dyDescent="0.2">
      <c r="A1695" s="171" t="s">
        <v>1585</v>
      </c>
      <c r="B1695" s="160">
        <v>9314702566</v>
      </c>
      <c r="C1695" s="160">
        <v>0</v>
      </c>
      <c r="D1695" s="160">
        <v>0</v>
      </c>
      <c r="E1695" s="160">
        <v>0</v>
      </c>
      <c r="F1695" s="166">
        <f t="shared" si="109"/>
        <v>9314702566</v>
      </c>
      <c r="G1695" s="167">
        <f t="shared" si="106"/>
        <v>0</v>
      </c>
      <c r="H1695" s="167">
        <f t="shared" si="107"/>
        <v>0</v>
      </c>
      <c r="I1695" s="167">
        <f t="shared" si="108"/>
        <v>0</v>
      </c>
    </row>
    <row r="1696" spans="1:9" x14ac:dyDescent="0.2">
      <c r="A1696" s="171" t="s">
        <v>1586</v>
      </c>
      <c r="B1696" s="160">
        <v>338925765754</v>
      </c>
      <c r="C1696" s="160">
        <v>331382966756.83002</v>
      </c>
      <c r="D1696" s="160">
        <v>8252941025.3299999</v>
      </c>
      <c r="E1696" s="160">
        <v>8245141025.3299999</v>
      </c>
      <c r="F1696" s="166">
        <f t="shared" si="109"/>
        <v>7542798997.1699829</v>
      </c>
      <c r="G1696" s="167">
        <f t="shared" si="106"/>
        <v>97.774498206003983</v>
      </c>
      <c r="H1696" s="167">
        <f t="shared" si="107"/>
        <v>2.4350291005376592</v>
      </c>
      <c r="I1696" s="167">
        <f t="shared" si="108"/>
        <v>2.4327277116235857</v>
      </c>
    </row>
    <row r="1697" spans="1:9" x14ac:dyDescent="0.2">
      <c r="A1697" s="171" t="s">
        <v>1587</v>
      </c>
      <c r="B1697" s="160">
        <v>141619465642</v>
      </c>
      <c r="C1697" s="160">
        <v>132897706463.37</v>
      </c>
      <c r="D1697" s="160">
        <v>73277780492.880005</v>
      </c>
      <c r="E1697" s="160">
        <v>73277780492.880005</v>
      </c>
      <c r="F1697" s="166">
        <f t="shared" si="109"/>
        <v>8721759178.6300049</v>
      </c>
      <c r="G1697" s="167">
        <f t="shared" si="106"/>
        <v>93.841412168100007</v>
      </c>
      <c r="H1697" s="167">
        <f t="shared" si="107"/>
        <v>51.742731947682245</v>
      </c>
      <c r="I1697" s="167">
        <f t="shared" si="108"/>
        <v>51.742731947682245</v>
      </c>
    </row>
    <row r="1698" spans="1:9" x14ac:dyDescent="0.2">
      <c r="A1698" s="171" t="s">
        <v>1588</v>
      </c>
      <c r="B1698" s="160">
        <v>8512471758</v>
      </c>
      <c r="C1698" s="160">
        <v>8112114992.0500002</v>
      </c>
      <c r="D1698" s="160">
        <v>6086744962.46</v>
      </c>
      <c r="E1698" s="160">
        <v>6086744962.46</v>
      </c>
      <c r="F1698" s="166">
        <f t="shared" si="109"/>
        <v>400356765.94999981</v>
      </c>
      <c r="G1698" s="167">
        <f t="shared" si="106"/>
        <v>95.296821213254006</v>
      </c>
      <c r="H1698" s="167">
        <f t="shared" si="107"/>
        <v>71.503849122784956</v>
      </c>
      <c r="I1698" s="167">
        <f t="shared" si="108"/>
        <v>71.503849122784956</v>
      </c>
    </row>
    <row r="1699" spans="1:9" x14ac:dyDescent="0.2">
      <c r="A1699" s="171" t="s">
        <v>1589</v>
      </c>
      <c r="B1699" s="160">
        <v>13280993616</v>
      </c>
      <c r="C1699" s="160">
        <v>12648839895.84</v>
      </c>
      <c r="D1699" s="160">
        <v>10011568870</v>
      </c>
      <c r="E1699" s="160">
        <v>10011568870</v>
      </c>
      <c r="F1699" s="166">
        <f t="shared" si="109"/>
        <v>632153720.15999985</v>
      </c>
      <c r="G1699" s="167">
        <f t="shared" si="106"/>
        <v>95.240162457435218</v>
      </c>
      <c r="H1699" s="167">
        <f t="shared" si="107"/>
        <v>75.382679635797516</v>
      </c>
      <c r="I1699" s="167">
        <f t="shared" si="108"/>
        <v>75.382679635797516</v>
      </c>
    </row>
    <row r="1700" spans="1:9" x14ac:dyDescent="0.2">
      <c r="A1700" s="171" t="s">
        <v>1701</v>
      </c>
      <c r="B1700" s="160">
        <v>4982900000</v>
      </c>
      <c r="C1700" s="160">
        <v>3034688391</v>
      </c>
      <c r="D1700" s="160">
        <v>184853864</v>
      </c>
      <c r="E1700" s="160">
        <v>184853864</v>
      </c>
      <c r="F1700" s="166">
        <f t="shared" si="109"/>
        <v>1948211609</v>
      </c>
      <c r="G1700" s="167">
        <f t="shared" si="106"/>
        <v>60.90205284071525</v>
      </c>
      <c r="H1700" s="167">
        <f t="shared" si="107"/>
        <v>3.7097646751891471</v>
      </c>
      <c r="I1700" s="167">
        <f t="shared" si="108"/>
        <v>3.7097646751891471</v>
      </c>
    </row>
    <row r="1701" spans="1:9" x14ac:dyDescent="0.2">
      <c r="A1701" s="171" t="s">
        <v>1702</v>
      </c>
      <c r="B1701" s="160">
        <v>5876120215</v>
      </c>
      <c r="C1701" s="160">
        <v>5743088227.1700001</v>
      </c>
      <c r="D1701" s="160">
        <v>528578060.17000002</v>
      </c>
      <c r="E1701" s="160">
        <v>528578060.17000002</v>
      </c>
      <c r="F1701" s="166">
        <f t="shared" si="109"/>
        <v>133031987.82999992</v>
      </c>
      <c r="G1701" s="167">
        <f t="shared" si="106"/>
        <v>97.73605741607517</v>
      </c>
      <c r="H1701" s="167">
        <f t="shared" si="107"/>
        <v>8.9953581756325587</v>
      </c>
      <c r="I1701" s="167">
        <f t="shared" si="108"/>
        <v>8.9953581756325587</v>
      </c>
    </row>
    <row r="1702" spans="1:9" x14ac:dyDescent="0.2">
      <c r="A1702" s="164" t="s">
        <v>15</v>
      </c>
      <c r="B1702" s="161">
        <v>70125283359031</v>
      </c>
      <c r="C1702" s="161">
        <v>70028265096824.039</v>
      </c>
      <c r="D1702" s="161">
        <v>67589134581920.898</v>
      </c>
      <c r="E1702" s="161">
        <v>67472454161965.406</v>
      </c>
      <c r="F1702" s="162">
        <f t="shared" si="109"/>
        <v>97018262206.960938</v>
      </c>
      <c r="G1702" s="163">
        <f t="shared" si="106"/>
        <v>99.861650095999977</v>
      </c>
      <c r="H1702" s="163">
        <f t="shared" si="107"/>
        <v>96.383403166978454</v>
      </c>
      <c r="I1702" s="163">
        <f t="shared" si="108"/>
        <v>96.217014648648899</v>
      </c>
    </row>
    <row r="1703" spans="1:9" x14ac:dyDescent="0.2">
      <c r="A1703" s="172" t="s">
        <v>468</v>
      </c>
      <c r="B1703" s="161">
        <v>61691254341974</v>
      </c>
      <c r="C1703" s="161">
        <v>61614852347026.141</v>
      </c>
      <c r="D1703" s="161">
        <v>59533394907553.063</v>
      </c>
      <c r="E1703" s="161">
        <v>59429301527553.516</v>
      </c>
      <c r="F1703" s="173">
        <f t="shared" si="109"/>
        <v>76401994947.859375</v>
      </c>
      <c r="G1703" s="163">
        <f t="shared" si="106"/>
        <v>99.876154252717356</v>
      </c>
      <c r="H1703" s="163">
        <f t="shared" si="107"/>
        <v>96.502163138944709</v>
      </c>
      <c r="I1703" s="163">
        <f t="shared" si="108"/>
        <v>96.333430340252491</v>
      </c>
    </row>
    <row r="1704" spans="1:9" x14ac:dyDescent="0.2">
      <c r="A1704" s="174" t="s">
        <v>152</v>
      </c>
      <c r="B1704" s="161">
        <v>55789978010068</v>
      </c>
      <c r="C1704" s="161">
        <v>55728789267021.531</v>
      </c>
      <c r="D1704" s="161">
        <v>55703255066706.188</v>
      </c>
      <c r="E1704" s="161">
        <v>55701348338297.922</v>
      </c>
      <c r="F1704" s="173">
        <f t="shared" si="109"/>
        <v>61188743046.46875</v>
      </c>
      <c r="G1704" s="163">
        <f t="shared" si="106"/>
        <v>99.890323055808651</v>
      </c>
      <c r="H1704" s="163">
        <f t="shared" si="107"/>
        <v>99.844554619924452</v>
      </c>
      <c r="I1704" s="163">
        <f t="shared" si="108"/>
        <v>99.841136930087899</v>
      </c>
    </row>
    <row r="1705" spans="1:9" x14ac:dyDescent="0.2">
      <c r="A1705" s="170" t="s">
        <v>95</v>
      </c>
      <c r="B1705" s="161">
        <v>73140713820</v>
      </c>
      <c r="C1705" s="161">
        <v>72875786198</v>
      </c>
      <c r="D1705" s="161">
        <v>72875786198</v>
      </c>
      <c r="E1705" s="161">
        <v>72805447585</v>
      </c>
      <c r="F1705" s="173">
        <f t="shared" si="109"/>
        <v>264927622</v>
      </c>
      <c r="G1705" s="163">
        <f t="shared" si="106"/>
        <v>99.637783652683524</v>
      </c>
      <c r="H1705" s="163">
        <f t="shared" si="107"/>
        <v>99.637783652683524</v>
      </c>
      <c r="I1705" s="163">
        <f t="shared" si="108"/>
        <v>99.541614762162297</v>
      </c>
    </row>
    <row r="1706" spans="1:9" x14ac:dyDescent="0.2">
      <c r="A1706" s="171" t="s">
        <v>119</v>
      </c>
      <c r="B1706" s="160">
        <v>49196987721</v>
      </c>
      <c r="C1706" s="160">
        <v>49139053475</v>
      </c>
      <c r="D1706" s="160">
        <v>49139053475</v>
      </c>
      <c r="E1706" s="160">
        <v>49068714862</v>
      </c>
      <c r="F1706" s="166">
        <f t="shared" si="109"/>
        <v>57934246</v>
      </c>
      <c r="G1706" s="167">
        <f t="shared" si="106"/>
        <v>99.882240257617909</v>
      </c>
      <c r="H1706" s="167">
        <f t="shared" si="107"/>
        <v>99.882240257617909</v>
      </c>
      <c r="I1706" s="167">
        <f t="shared" si="108"/>
        <v>99.739266843475363</v>
      </c>
    </row>
    <row r="1707" spans="1:9" x14ac:dyDescent="0.2">
      <c r="A1707" s="171" t="s">
        <v>120</v>
      </c>
      <c r="B1707" s="160">
        <v>17566187099</v>
      </c>
      <c r="C1707" s="160">
        <v>17540507730</v>
      </c>
      <c r="D1707" s="160">
        <v>17540507730</v>
      </c>
      <c r="E1707" s="160">
        <v>17540507730</v>
      </c>
      <c r="F1707" s="166">
        <f t="shared" si="109"/>
        <v>25679369</v>
      </c>
      <c r="G1707" s="167">
        <f t="shared" si="106"/>
        <v>99.853813642907966</v>
      </c>
      <c r="H1707" s="167">
        <f t="shared" si="107"/>
        <v>99.853813642907966</v>
      </c>
      <c r="I1707" s="167">
        <f t="shared" si="108"/>
        <v>99.853813642907966</v>
      </c>
    </row>
    <row r="1708" spans="1:9" x14ac:dyDescent="0.2">
      <c r="A1708" s="171" t="s">
        <v>121</v>
      </c>
      <c r="B1708" s="160">
        <v>6343110508</v>
      </c>
      <c r="C1708" s="160">
        <v>6161796501</v>
      </c>
      <c r="D1708" s="160">
        <v>6161796501</v>
      </c>
      <c r="E1708" s="160">
        <v>6161796501</v>
      </c>
      <c r="F1708" s="166">
        <f t="shared" si="109"/>
        <v>181314007</v>
      </c>
      <c r="G1708" s="167">
        <f t="shared" si="106"/>
        <v>97.141560015842003</v>
      </c>
      <c r="H1708" s="167">
        <f t="shared" si="107"/>
        <v>97.141560015842003</v>
      </c>
      <c r="I1708" s="167">
        <f t="shared" si="108"/>
        <v>97.141560015842003</v>
      </c>
    </row>
    <row r="1709" spans="1:9" x14ac:dyDescent="0.2">
      <c r="A1709" s="171" t="s">
        <v>130</v>
      </c>
      <c r="B1709" s="160">
        <v>24708619</v>
      </c>
      <c r="C1709" s="160">
        <v>24708619</v>
      </c>
      <c r="D1709" s="160">
        <v>24708619</v>
      </c>
      <c r="E1709" s="160">
        <v>24708619</v>
      </c>
      <c r="F1709" s="166">
        <f t="shared" si="109"/>
        <v>0</v>
      </c>
      <c r="G1709" s="167">
        <f t="shared" si="106"/>
        <v>100</v>
      </c>
      <c r="H1709" s="167">
        <f t="shared" si="107"/>
        <v>100</v>
      </c>
      <c r="I1709" s="167">
        <f t="shared" si="108"/>
        <v>100</v>
      </c>
    </row>
    <row r="1710" spans="1:9" x14ac:dyDescent="0.2">
      <c r="A1710" s="171" t="s">
        <v>131</v>
      </c>
      <c r="B1710" s="160">
        <v>959107</v>
      </c>
      <c r="C1710" s="160">
        <v>959107</v>
      </c>
      <c r="D1710" s="160">
        <v>959107</v>
      </c>
      <c r="E1710" s="160">
        <v>959107</v>
      </c>
      <c r="F1710" s="166">
        <f t="shared" si="109"/>
        <v>0</v>
      </c>
      <c r="G1710" s="167">
        <f t="shared" si="106"/>
        <v>100</v>
      </c>
      <c r="H1710" s="167">
        <f t="shared" si="107"/>
        <v>100</v>
      </c>
      <c r="I1710" s="167">
        <f t="shared" si="108"/>
        <v>100</v>
      </c>
    </row>
    <row r="1711" spans="1:9" x14ac:dyDescent="0.2">
      <c r="A1711" s="171" t="s">
        <v>405</v>
      </c>
      <c r="B1711" s="160">
        <v>8760766</v>
      </c>
      <c r="C1711" s="160">
        <v>8760766</v>
      </c>
      <c r="D1711" s="160">
        <v>8760766</v>
      </c>
      <c r="E1711" s="160">
        <v>8760766</v>
      </c>
      <c r="F1711" s="166">
        <f t="shared" si="109"/>
        <v>0</v>
      </c>
      <c r="G1711" s="167">
        <f t="shared" si="106"/>
        <v>100</v>
      </c>
      <c r="H1711" s="167">
        <f t="shared" si="107"/>
        <v>100</v>
      </c>
      <c r="I1711" s="167">
        <f t="shared" si="108"/>
        <v>100</v>
      </c>
    </row>
    <row r="1712" spans="1:9" x14ac:dyDescent="0.2">
      <c r="A1712" s="170" t="s">
        <v>401</v>
      </c>
      <c r="B1712" s="161">
        <v>68349064992</v>
      </c>
      <c r="C1712" s="161">
        <v>67577168991.569992</v>
      </c>
      <c r="D1712" s="161">
        <v>51011027868.229996</v>
      </c>
      <c r="E1712" s="161">
        <v>50562713416.960007</v>
      </c>
      <c r="F1712" s="173">
        <f t="shared" si="109"/>
        <v>771896000.43000793</v>
      </c>
      <c r="G1712" s="163">
        <f t="shared" si="106"/>
        <v>98.870656093802666</v>
      </c>
      <c r="H1712" s="163">
        <f t="shared" si="107"/>
        <v>74.633102697455541</v>
      </c>
      <c r="I1712" s="163">
        <f t="shared" si="108"/>
        <v>73.977183774025562</v>
      </c>
    </row>
    <row r="1713" spans="1:9" x14ac:dyDescent="0.2">
      <c r="A1713" s="171" t="s">
        <v>567</v>
      </c>
      <c r="B1713" s="160">
        <v>68349064992</v>
      </c>
      <c r="C1713" s="160">
        <v>67577168991.569992</v>
      </c>
      <c r="D1713" s="160">
        <v>51011027868.229996</v>
      </c>
      <c r="E1713" s="160">
        <v>50562713416.960007</v>
      </c>
      <c r="F1713" s="166">
        <f t="shared" si="109"/>
        <v>771896000.43000793</v>
      </c>
      <c r="G1713" s="167">
        <f t="shared" si="106"/>
        <v>98.870656093802666</v>
      </c>
      <c r="H1713" s="167">
        <f t="shared" si="107"/>
        <v>74.633102697455541</v>
      </c>
      <c r="I1713" s="167">
        <f t="shared" si="108"/>
        <v>73.977183774025562</v>
      </c>
    </row>
    <row r="1714" spans="1:9" x14ac:dyDescent="0.2">
      <c r="A1714" s="170" t="s">
        <v>96</v>
      </c>
      <c r="B1714" s="161">
        <v>55528225860986</v>
      </c>
      <c r="C1714" s="161">
        <v>55470554446938.961</v>
      </c>
      <c r="D1714" s="161">
        <v>55461586387746.961</v>
      </c>
      <c r="E1714" s="161">
        <v>55460198312402.961</v>
      </c>
      <c r="F1714" s="173">
        <f t="shared" si="109"/>
        <v>57671414047.039063</v>
      </c>
      <c r="G1714" s="163">
        <f t="shared" si="106"/>
        <v>99.89614036257629</v>
      </c>
      <c r="H1714" s="163">
        <f t="shared" si="107"/>
        <v>99.879989911066374</v>
      </c>
      <c r="I1714" s="163">
        <f t="shared" si="108"/>
        <v>99.877490145726341</v>
      </c>
    </row>
    <row r="1715" spans="1:9" x14ac:dyDescent="0.2">
      <c r="A1715" s="171" t="s">
        <v>315</v>
      </c>
      <c r="B1715" s="160">
        <v>878499449</v>
      </c>
      <c r="C1715" s="160">
        <v>878499449</v>
      </c>
      <c r="D1715" s="160">
        <v>878499449</v>
      </c>
      <c r="E1715" s="160">
        <v>878499449</v>
      </c>
      <c r="F1715" s="166">
        <f t="shared" si="109"/>
        <v>0</v>
      </c>
      <c r="G1715" s="167">
        <f t="shared" si="106"/>
        <v>100</v>
      </c>
      <c r="H1715" s="167">
        <f t="shared" si="107"/>
        <v>100</v>
      </c>
      <c r="I1715" s="167">
        <f t="shared" si="108"/>
        <v>100</v>
      </c>
    </row>
    <row r="1716" spans="1:9" x14ac:dyDescent="0.2">
      <c r="A1716" s="171" t="s">
        <v>316</v>
      </c>
      <c r="B1716" s="160">
        <v>0</v>
      </c>
      <c r="C1716" s="160">
        <v>0</v>
      </c>
      <c r="D1716" s="160">
        <v>0</v>
      </c>
      <c r="E1716" s="160">
        <v>0</v>
      </c>
      <c r="F1716" s="166">
        <f t="shared" si="109"/>
        <v>0</v>
      </c>
      <c r="G1716" s="167">
        <f t="shared" si="106"/>
        <v>0</v>
      </c>
      <c r="H1716" s="167">
        <f t="shared" si="107"/>
        <v>0</v>
      </c>
      <c r="I1716" s="167">
        <f t="shared" si="108"/>
        <v>0</v>
      </c>
    </row>
    <row r="1717" spans="1:9" x14ac:dyDescent="0.2">
      <c r="A1717" s="171" t="s">
        <v>139</v>
      </c>
      <c r="B1717" s="160">
        <v>0</v>
      </c>
      <c r="C1717" s="160">
        <v>0</v>
      </c>
      <c r="D1717" s="160">
        <v>0</v>
      </c>
      <c r="E1717" s="160">
        <v>0</v>
      </c>
      <c r="F1717" s="166">
        <f t="shared" si="109"/>
        <v>0</v>
      </c>
      <c r="G1717" s="167">
        <f t="shared" si="106"/>
        <v>0</v>
      </c>
      <c r="H1717" s="167">
        <f t="shared" si="107"/>
        <v>0</v>
      </c>
      <c r="I1717" s="167">
        <f t="shared" si="108"/>
        <v>0</v>
      </c>
    </row>
    <row r="1718" spans="1:9" x14ac:dyDescent="0.2">
      <c r="A1718" s="171" t="s">
        <v>222</v>
      </c>
      <c r="B1718" s="160">
        <v>5046538083</v>
      </c>
      <c r="C1718" s="160">
        <v>5046538083</v>
      </c>
      <c r="D1718" s="160">
        <v>5046538083</v>
      </c>
      <c r="E1718" s="160">
        <v>5046538083</v>
      </c>
      <c r="F1718" s="166">
        <f t="shared" si="109"/>
        <v>0</v>
      </c>
      <c r="G1718" s="167">
        <f t="shared" si="106"/>
        <v>100</v>
      </c>
      <c r="H1718" s="167">
        <f t="shared" si="107"/>
        <v>100</v>
      </c>
      <c r="I1718" s="167">
        <f t="shared" si="108"/>
        <v>100</v>
      </c>
    </row>
    <row r="1719" spans="1:9" x14ac:dyDescent="0.2">
      <c r="A1719" s="171" t="s">
        <v>223</v>
      </c>
      <c r="B1719" s="160">
        <v>631402917</v>
      </c>
      <c r="C1719" s="160">
        <v>631402917</v>
      </c>
      <c r="D1719" s="160">
        <v>631402917</v>
      </c>
      <c r="E1719" s="160">
        <v>631402917</v>
      </c>
      <c r="F1719" s="166">
        <f t="shared" si="109"/>
        <v>0</v>
      </c>
      <c r="G1719" s="167">
        <f t="shared" si="106"/>
        <v>100</v>
      </c>
      <c r="H1719" s="167">
        <f t="shared" si="107"/>
        <v>100</v>
      </c>
      <c r="I1719" s="167">
        <f t="shared" si="108"/>
        <v>100</v>
      </c>
    </row>
    <row r="1720" spans="1:9" x14ac:dyDescent="0.2">
      <c r="A1720" s="171" t="s">
        <v>224</v>
      </c>
      <c r="B1720" s="160">
        <v>10161155712</v>
      </c>
      <c r="C1720" s="160">
        <v>10161155712</v>
      </c>
      <c r="D1720" s="160">
        <v>10161155712</v>
      </c>
      <c r="E1720" s="160">
        <v>10161155712</v>
      </c>
      <c r="F1720" s="166">
        <f t="shared" si="109"/>
        <v>0</v>
      </c>
      <c r="G1720" s="167">
        <f t="shared" si="106"/>
        <v>100</v>
      </c>
      <c r="H1720" s="167">
        <f t="shared" si="107"/>
        <v>100</v>
      </c>
      <c r="I1720" s="167">
        <f t="shared" si="108"/>
        <v>100</v>
      </c>
    </row>
    <row r="1721" spans="1:9" x14ac:dyDescent="0.2">
      <c r="A1721" s="171" t="s">
        <v>225</v>
      </c>
      <c r="B1721" s="160">
        <v>98823502492</v>
      </c>
      <c r="C1721" s="160">
        <v>98823502492</v>
      </c>
      <c r="D1721" s="160">
        <v>98823502492</v>
      </c>
      <c r="E1721" s="160">
        <v>98823502492</v>
      </c>
      <c r="F1721" s="166">
        <f t="shared" si="109"/>
        <v>0</v>
      </c>
      <c r="G1721" s="167">
        <f t="shared" si="106"/>
        <v>100</v>
      </c>
      <c r="H1721" s="167">
        <f t="shared" si="107"/>
        <v>100</v>
      </c>
      <c r="I1721" s="167">
        <f t="shared" si="108"/>
        <v>100</v>
      </c>
    </row>
    <row r="1722" spans="1:9" x14ac:dyDescent="0.2">
      <c r="A1722" s="171" t="s">
        <v>317</v>
      </c>
      <c r="B1722" s="160">
        <v>12708445662</v>
      </c>
      <c r="C1722" s="160">
        <v>12708445662</v>
      </c>
      <c r="D1722" s="160">
        <v>12708445662</v>
      </c>
      <c r="E1722" s="160">
        <v>12708445662</v>
      </c>
      <c r="F1722" s="166">
        <f t="shared" si="109"/>
        <v>0</v>
      </c>
      <c r="G1722" s="167">
        <f t="shared" si="106"/>
        <v>100</v>
      </c>
      <c r="H1722" s="167">
        <f t="shared" si="107"/>
        <v>100</v>
      </c>
      <c r="I1722" s="167">
        <f t="shared" si="108"/>
        <v>100</v>
      </c>
    </row>
    <row r="1723" spans="1:9" x14ac:dyDescent="0.2">
      <c r="A1723" s="171" t="s">
        <v>194</v>
      </c>
      <c r="B1723" s="160">
        <v>39685898906154</v>
      </c>
      <c r="C1723" s="160">
        <v>39685898906154</v>
      </c>
      <c r="D1723" s="160">
        <v>39680763454259</v>
      </c>
      <c r="E1723" s="160">
        <v>39680763454259</v>
      </c>
      <c r="F1723" s="166">
        <f t="shared" si="109"/>
        <v>0</v>
      </c>
      <c r="G1723" s="167">
        <f t="shared" si="106"/>
        <v>100</v>
      </c>
      <c r="H1723" s="167">
        <f t="shared" si="107"/>
        <v>99.98705975664771</v>
      </c>
      <c r="I1723" s="167">
        <f t="shared" si="108"/>
        <v>99.98705975664771</v>
      </c>
    </row>
    <row r="1724" spans="1:9" x14ac:dyDescent="0.2">
      <c r="A1724" s="171" t="s">
        <v>132</v>
      </c>
      <c r="B1724" s="160">
        <v>17281116</v>
      </c>
      <c r="C1724" s="160">
        <v>15615540</v>
      </c>
      <c r="D1724" s="160">
        <v>15615540</v>
      </c>
      <c r="E1724" s="160">
        <v>15615540</v>
      </c>
      <c r="F1724" s="166">
        <f t="shared" si="109"/>
        <v>1665576</v>
      </c>
      <c r="G1724" s="167">
        <f t="shared" si="106"/>
        <v>90.361872462403468</v>
      </c>
      <c r="H1724" s="167">
        <f t="shared" si="107"/>
        <v>90.361872462403468</v>
      </c>
      <c r="I1724" s="167">
        <f t="shared" si="108"/>
        <v>90.361872462403468</v>
      </c>
    </row>
    <row r="1725" spans="1:9" x14ac:dyDescent="0.2">
      <c r="A1725" s="171" t="s">
        <v>163</v>
      </c>
      <c r="B1725" s="160">
        <v>11656433903528</v>
      </c>
      <c r="C1725" s="160">
        <v>11601823903528</v>
      </c>
      <c r="D1725" s="160">
        <v>11601823903528</v>
      </c>
      <c r="E1725" s="160">
        <v>11601823903528</v>
      </c>
      <c r="F1725" s="166">
        <f t="shared" si="109"/>
        <v>54610000000</v>
      </c>
      <c r="G1725" s="167">
        <f t="shared" si="106"/>
        <v>99.531503370139035</v>
      </c>
      <c r="H1725" s="167">
        <f t="shared" si="107"/>
        <v>99.531503370139035</v>
      </c>
      <c r="I1725" s="167">
        <f t="shared" si="108"/>
        <v>99.531503370139035</v>
      </c>
    </row>
    <row r="1726" spans="1:9" x14ac:dyDescent="0.2">
      <c r="A1726" s="171" t="s">
        <v>124</v>
      </c>
      <c r="B1726" s="160">
        <v>398843837</v>
      </c>
      <c r="C1726" s="160">
        <v>361455197</v>
      </c>
      <c r="D1726" s="160">
        <v>361455197</v>
      </c>
      <c r="E1726" s="160">
        <v>361455197</v>
      </c>
      <c r="F1726" s="166">
        <f t="shared" si="109"/>
        <v>37388640</v>
      </c>
      <c r="G1726" s="167">
        <f t="shared" si="106"/>
        <v>90.625744581832407</v>
      </c>
      <c r="H1726" s="167">
        <f t="shared" si="107"/>
        <v>90.625744581832407</v>
      </c>
      <c r="I1726" s="167">
        <f t="shared" si="108"/>
        <v>90.625744581832407</v>
      </c>
    </row>
    <row r="1727" spans="1:9" x14ac:dyDescent="0.2">
      <c r="A1727" s="171" t="s">
        <v>226</v>
      </c>
      <c r="B1727" s="160">
        <v>2448629061914</v>
      </c>
      <c r="C1727" s="160">
        <v>2448629061914</v>
      </c>
      <c r="D1727" s="160">
        <v>2448629061914</v>
      </c>
      <c r="E1727" s="160">
        <v>2448629061914</v>
      </c>
      <c r="F1727" s="166">
        <f t="shared" si="109"/>
        <v>0</v>
      </c>
      <c r="G1727" s="167">
        <f t="shared" si="106"/>
        <v>100</v>
      </c>
      <c r="H1727" s="167">
        <f t="shared" si="107"/>
        <v>100</v>
      </c>
      <c r="I1727" s="167">
        <f t="shared" si="108"/>
        <v>100</v>
      </c>
    </row>
    <row r="1728" spans="1:9" x14ac:dyDescent="0.2">
      <c r="A1728" s="171" t="s">
        <v>227</v>
      </c>
      <c r="B1728" s="160">
        <v>914784428111</v>
      </c>
      <c r="C1728" s="160">
        <v>914784428111</v>
      </c>
      <c r="D1728" s="160">
        <v>914784428111</v>
      </c>
      <c r="E1728" s="160">
        <v>914784428111</v>
      </c>
      <c r="F1728" s="166">
        <f t="shared" si="109"/>
        <v>0</v>
      </c>
      <c r="G1728" s="167">
        <f t="shared" si="106"/>
        <v>100</v>
      </c>
      <c r="H1728" s="167">
        <f t="shared" si="107"/>
        <v>100</v>
      </c>
      <c r="I1728" s="167">
        <f t="shared" si="108"/>
        <v>100</v>
      </c>
    </row>
    <row r="1729" spans="1:9" x14ac:dyDescent="0.2">
      <c r="A1729" s="171" t="s">
        <v>318</v>
      </c>
      <c r="B1729" s="160">
        <v>475074727437</v>
      </c>
      <c r="C1729" s="160">
        <v>475074727437</v>
      </c>
      <c r="D1729" s="160">
        <v>475074727437</v>
      </c>
      <c r="E1729" s="160">
        <v>475074727437</v>
      </c>
      <c r="F1729" s="166">
        <f t="shared" si="109"/>
        <v>0</v>
      </c>
      <c r="G1729" s="167">
        <f t="shared" si="106"/>
        <v>100</v>
      </c>
      <c r="H1729" s="167">
        <f t="shared" si="107"/>
        <v>100</v>
      </c>
      <c r="I1729" s="167">
        <f t="shared" si="108"/>
        <v>100</v>
      </c>
    </row>
    <row r="1730" spans="1:9" x14ac:dyDescent="0.2">
      <c r="A1730" s="171" t="s">
        <v>228</v>
      </c>
      <c r="B1730" s="160">
        <v>6003172032</v>
      </c>
      <c r="C1730" s="160">
        <v>6003172032</v>
      </c>
      <c r="D1730" s="160">
        <v>6003172032</v>
      </c>
      <c r="E1730" s="160">
        <v>6003172032</v>
      </c>
      <c r="F1730" s="166">
        <f t="shared" si="109"/>
        <v>0</v>
      </c>
      <c r="G1730" s="167">
        <f t="shared" si="106"/>
        <v>100</v>
      </c>
      <c r="H1730" s="167">
        <f t="shared" si="107"/>
        <v>100</v>
      </c>
      <c r="I1730" s="167">
        <f t="shared" si="108"/>
        <v>100</v>
      </c>
    </row>
    <row r="1731" spans="1:9" x14ac:dyDescent="0.2">
      <c r="A1731" s="171" t="s">
        <v>229</v>
      </c>
      <c r="B1731" s="160">
        <v>5413552385</v>
      </c>
      <c r="C1731" s="160">
        <v>5413552385</v>
      </c>
      <c r="D1731" s="160">
        <v>5413552385</v>
      </c>
      <c r="E1731" s="160">
        <v>5413552385</v>
      </c>
      <c r="F1731" s="166">
        <f t="shared" si="109"/>
        <v>0</v>
      </c>
      <c r="G1731" s="167">
        <f t="shared" si="106"/>
        <v>100</v>
      </c>
      <c r="H1731" s="167">
        <f t="shared" si="107"/>
        <v>100</v>
      </c>
      <c r="I1731" s="167">
        <f t="shared" si="108"/>
        <v>100</v>
      </c>
    </row>
    <row r="1732" spans="1:9" x14ac:dyDescent="0.2">
      <c r="A1732" s="171" t="s">
        <v>164</v>
      </c>
      <c r="B1732" s="160">
        <v>7042973241</v>
      </c>
      <c r="C1732" s="160">
        <v>7042973241</v>
      </c>
      <c r="D1732" s="160">
        <v>7042973241</v>
      </c>
      <c r="E1732" s="160">
        <v>7042973241</v>
      </c>
      <c r="F1732" s="166">
        <f t="shared" si="109"/>
        <v>0</v>
      </c>
      <c r="G1732" s="167">
        <f t="shared" si="106"/>
        <v>100</v>
      </c>
      <c r="H1732" s="167">
        <f t="shared" si="107"/>
        <v>100</v>
      </c>
      <c r="I1732" s="167">
        <f t="shared" si="108"/>
        <v>100</v>
      </c>
    </row>
    <row r="1733" spans="1:9" x14ac:dyDescent="0.2">
      <c r="A1733" s="171" t="s">
        <v>568</v>
      </c>
      <c r="B1733" s="160">
        <v>2613152779</v>
      </c>
      <c r="C1733" s="160">
        <v>2613152778.2800002</v>
      </c>
      <c r="D1733" s="160">
        <v>2613152778.2800002</v>
      </c>
      <c r="E1733" s="160">
        <v>2613152778.2800002</v>
      </c>
      <c r="F1733" s="166">
        <f t="shared" si="109"/>
        <v>0.71999979019165039</v>
      </c>
      <c r="G1733" s="167">
        <f t="shared" si="106"/>
        <v>99.999999972447085</v>
      </c>
      <c r="H1733" s="167">
        <f t="shared" si="107"/>
        <v>99.999999972447085</v>
      </c>
      <c r="I1733" s="167">
        <f t="shared" si="108"/>
        <v>99.999999972447085</v>
      </c>
    </row>
    <row r="1734" spans="1:9" x14ac:dyDescent="0.2">
      <c r="A1734" s="171" t="s">
        <v>569</v>
      </c>
      <c r="B1734" s="160">
        <v>6918343166</v>
      </c>
      <c r="C1734" s="160">
        <v>4485360022.6999998</v>
      </c>
      <c r="D1734" s="160">
        <v>1270776938.7</v>
      </c>
      <c r="E1734" s="160">
        <v>1270776938.7</v>
      </c>
      <c r="F1734" s="166">
        <f t="shared" si="109"/>
        <v>2432983143.3000002</v>
      </c>
      <c r="G1734" s="167">
        <f t="shared" ref="G1734:G1797" si="110">IFERROR(IF(C1734&gt;0,+C1734/B1734*100,0),0)</f>
        <v>64.832864098779794</v>
      </c>
      <c r="H1734" s="167">
        <f t="shared" ref="H1734:H1797" si="111">IFERROR(IF(D1734&gt;0,+D1734/B1734*100,0),0)</f>
        <v>18.368226441053071</v>
      </c>
      <c r="I1734" s="167">
        <f t="shared" ref="I1734:I1797" si="112">IFERROR(IF(E1734&gt;0,+E1734/B1734*100,0),0)</f>
        <v>18.368226441053071</v>
      </c>
    </row>
    <row r="1735" spans="1:9" x14ac:dyDescent="0.2">
      <c r="A1735" s="171" t="s">
        <v>577</v>
      </c>
      <c r="B1735" s="160">
        <v>165215322215</v>
      </c>
      <c r="C1735" s="160">
        <v>165215322215</v>
      </c>
      <c r="D1735" s="160">
        <v>165215322215</v>
      </c>
      <c r="E1735" s="160">
        <v>165215322215</v>
      </c>
      <c r="F1735" s="166">
        <f t="shared" si="109"/>
        <v>0</v>
      </c>
      <c r="G1735" s="167">
        <f t="shared" si="110"/>
        <v>100</v>
      </c>
      <c r="H1735" s="167">
        <f t="shared" si="111"/>
        <v>100</v>
      </c>
      <c r="I1735" s="167">
        <f t="shared" si="112"/>
        <v>100</v>
      </c>
    </row>
    <row r="1736" spans="1:9" x14ac:dyDescent="0.2">
      <c r="A1736" s="171" t="s">
        <v>578</v>
      </c>
      <c r="B1736" s="160">
        <v>25532648756</v>
      </c>
      <c r="C1736" s="160">
        <v>24943272068.98</v>
      </c>
      <c r="D1736" s="160">
        <v>24325247855.98</v>
      </c>
      <c r="E1736" s="160">
        <v>22937172511.98</v>
      </c>
      <c r="F1736" s="166">
        <f t="shared" si="109"/>
        <v>589376687.02000046</v>
      </c>
      <c r="G1736" s="167">
        <f t="shared" si="110"/>
        <v>97.691674323912437</v>
      </c>
      <c r="H1736" s="167">
        <f t="shared" si="111"/>
        <v>95.271149062682852</v>
      </c>
      <c r="I1736" s="167">
        <f t="shared" si="112"/>
        <v>89.834676892227719</v>
      </c>
    </row>
    <row r="1737" spans="1:9" x14ac:dyDescent="0.2">
      <c r="A1737" s="170" t="s">
        <v>154</v>
      </c>
      <c r="B1737" s="161">
        <v>120262370270</v>
      </c>
      <c r="C1737" s="161">
        <v>117781864893</v>
      </c>
      <c r="D1737" s="161">
        <v>117781864893</v>
      </c>
      <c r="E1737" s="161">
        <v>117781864893</v>
      </c>
      <c r="F1737" s="136">
        <f t="shared" si="109"/>
        <v>2480505377</v>
      </c>
      <c r="G1737" s="137">
        <f t="shared" si="110"/>
        <v>97.937421845726931</v>
      </c>
      <c r="H1737" s="137">
        <f t="shared" si="111"/>
        <v>97.937421845726931</v>
      </c>
      <c r="I1737" s="137">
        <f t="shared" si="112"/>
        <v>97.937421845726931</v>
      </c>
    </row>
    <row r="1738" spans="1:9" x14ac:dyDescent="0.2">
      <c r="A1738" s="171" t="s">
        <v>127</v>
      </c>
      <c r="B1738" s="160">
        <v>591108470</v>
      </c>
      <c r="C1738" s="160">
        <v>571712000</v>
      </c>
      <c r="D1738" s="160">
        <v>571712000</v>
      </c>
      <c r="E1738" s="160">
        <v>571712000</v>
      </c>
      <c r="F1738" s="166">
        <f t="shared" si="109"/>
        <v>19396470</v>
      </c>
      <c r="G1738" s="167">
        <f t="shared" si="110"/>
        <v>96.718627631913307</v>
      </c>
      <c r="H1738" s="167">
        <f t="shared" si="111"/>
        <v>96.718627631913307</v>
      </c>
      <c r="I1738" s="167">
        <f t="shared" si="112"/>
        <v>96.718627631913307</v>
      </c>
    </row>
    <row r="1739" spans="1:9" x14ac:dyDescent="0.2">
      <c r="A1739" s="171" t="s">
        <v>128</v>
      </c>
      <c r="B1739" s="160">
        <v>0</v>
      </c>
      <c r="C1739" s="160">
        <v>0</v>
      </c>
      <c r="D1739" s="160">
        <v>0</v>
      </c>
      <c r="E1739" s="160">
        <v>0</v>
      </c>
      <c r="F1739" s="166">
        <f t="shared" si="109"/>
        <v>0</v>
      </c>
      <c r="G1739" s="167">
        <f t="shared" si="110"/>
        <v>0</v>
      </c>
      <c r="H1739" s="167">
        <f t="shared" si="111"/>
        <v>0</v>
      </c>
      <c r="I1739" s="167">
        <f t="shared" si="112"/>
        <v>0</v>
      </c>
    </row>
    <row r="1740" spans="1:9" x14ac:dyDescent="0.2">
      <c r="A1740" s="171" t="s">
        <v>129</v>
      </c>
      <c r="B1740" s="160">
        <v>119671261800</v>
      </c>
      <c r="C1740" s="160">
        <v>117210152893</v>
      </c>
      <c r="D1740" s="160">
        <v>117210152893</v>
      </c>
      <c r="E1740" s="160">
        <v>117210152893</v>
      </c>
      <c r="F1740" s="166">
        <f t="shared" si="109"/>
        <v>2461108907</v>
      </c>
      <c r="G1740" s="167">
        <f t="shared" si="110"/>
        <v>97.94344200104355</v>
      </c>
      <c r="H1740" s="167">
        <f t="shared" si="111"/>
        <v>97.94344200104355</v>
      </c>
      <c r="I1740" s="167">
        <f t="shared" si="112"/>
        <v>97.94344200104355</v>
      </c>
    </row>
    <row r="1741" spans="1:9" x14ac:dyDescent="0.2">
      <c r="A1741" s="174" t="s">
        <v>153</v>
      </c>
      <c r="B1741" s="161">
        <v>5901276331906</v>
      </c>
      <c r="C1741" s="161">
        <v>5886063080004.6104</v>
      </c>
      <c r="D1741" s="161">
        <v>3830139840846.8701</v>
      </c>
      <c r="E1741" s="161">
        <v>3727953189255.5903</v>
      </c>
      <c r="F1741" s="173">
        <f t="shared" si="109"/>
        <v>15213251901.389648</v>
      </c>
      <c r="G1741" s="163">
        <f t="shared" si="110"/>
        <v>99.74220404119805</v>
      </c>
      <c r="H1741" s="163">
        <f t="shared" si="111"/>
        <v>64.903583994850962</v>
      </c>
      <c r="I1741" s="163">
        <f t="shared" si="112"/>
        <v>63.171981442386247</v>
      </c>
    </row>
    <row r="1742" spans="1:9" x14ac:dyDescent="0.2">
      <c r="A1742" s="170" t="s">
        <v>34</v>
      </c>
      <c r="B1742" s="161">
        <v>5901276331906</v>
      </c>
      <c r="C1742" s="161">
        <v>5886063080004.6104</v>
      </c>
      <c r="D1742" s="161">
        <v>3830139840846.8701</v>
      </c>
      <c r="E1742" s="161">
        <v>3727953189255.5903</v>
      </c>
      <c r="F1742" s="173">
        <f t="shared" si="109"/>
        <v>15213251901.389648</v>
      </c>
      <c r="G1742" s="163">
        <f t="shared" si="110"/>
        <v>99.74220404119805</v>
      </c>
      <c r="H1742" s="163">
        <f t="shared" si="111"/>
        <v>64.903583994850962</v>
      </c>
      <c r="I1742" s="163">
        <f t="shared" si="112"/>
        <v>63.171981442386247</v>
      </c>
    </row>
    <row r="1743" spans="1:9" x14ac:dyDescent="0.2">
      <c r="A1743" s="171" t="s">
        <v>1050</v>
      </c>
      <c r="B1743" s="160">
        <v>559940439089</v>
      </c>
      <c r="C1743" s="160">
        <v>554324078037.09009</v>
      </c>
      <c r="D1743" s="160">
        <v>437657067490.70001</v>
      </c>
      <c r="E1743" s="160">
        <v>336102023447.41998</v>
      </c>
      <c r="F1743" s="166">
        <f t="shared" ref="F1743:F1803" si="113">+B1743-C1743</f>
        <v>5616361051.9099121</v>
      </c>
      <c r="G1743" s="167">
        <f t="shared" si="110"/>
        <v>98.996971702731912</v>
      </c>
      <c r="H1743" s="167">
        <f t="shared" si="111"/>
        <v>78.161360912376693</v>
      </c>
      <c r="I1743" s="167">
        <f t="shared" si="112"/>
        <v>60.02460261563607</v>
      </c>
    </row>
    <row r="1744" spans="1:9" x14ac:dyDescent="0.2">
      <c r="A1744" s="171" t="s">
        <v>1051</v>
      </c>
      <c r="B1744" s="160">
        <v>27125477725</v>
      </c>
      <c r="C1744" s="160">
        <v>26978897904.16</v>
      </c>
      <c r="D1744" s="160">
        <v>3835715130</v>
      </c>
      <c r="E1744" s="160">
        <v>3835715130</v>
      </c>
      <c r="F1744" s="166">
        <f t="shared" si="113"/>
        <v>146579820.84000015</v>
      </c>
      <c r="G1744" s="167">
        <f t="shared" si="110"/>
        <v>99.459623080831832</v>
      </c>
      <c r="H1744" s="167">
        <f t="shared" si="111"/>
        <v>14.140636227264824</v>
      </c>
      <c r="I1744" s="167">
        <f t="shared" si="112"/>
        <v>14.140636227264824</v>
      </c>
    </row>
    <row r="1745" spans="1:9" ht="11.25" customHeight="1" x14ac:dyDescent="0.2">
      <c r="A1745" s="171" t="s">
        <v>1052</v>
      </c>
      <c r="B1745" s="160">
        <v>176181396255</v>
      </c>
      <c r="C1745" s="160">
        <v>175256856166</v>
      </c>
      <c r="D1745" s="160">
        <v>106492685000</v>
      </c>
      <c r="E1745" s="160">
        <v>106492685000</v>
      </c>
      <c r="F1745" s="166">
        <f t="shared" si="113"/>
        <v>924540089</v>
      </c>
      <c r="G1745" s="167">
        <f t="shared" si="110"/>
        <v>99.475233986872354</v>
      </c>
      <c r="H1745" s="167">
        <f t="shared" si="111"/>
        <v>60.444909203617328</v>
      </c>
      <c r="I1745" s="167">
        <f t="shared" si="112"/>
        <v>60.444909203617328</v>
      </c>
    </row>
    <row r="1746" spans="1:9" x14ac:dyDescent="0.2">
      <c r="A1746" s="171" t="s">
        <v>1053</v>
      </c>
      <c r="B1746" s="160">
        <v>10726260257</v>
      </c>
      <c r="C1746" s="160">
        <v>10621818445</v>
      </c>
      <c r="D1746" s="160">
        <v>5220349384</v>
      </c>
      <c r="E1746" s="160">
        <v>5220349384</v>
      </c>
      <c r="F1746" s="166">
        <f t="shared" si="113"/>
        <v>104441812</v>
      </c>
      <c r="G1746" s="167">
        <f t="shared" si="110"/>
        <v>99.026297987391814</v>
      </c>
      <c r="H1746" s="167">
        <f t="shared" si="111"/>
        <v>48.66886742369671</v>
      </c>
      <c r="I1746" s="167">
        <f t="shared" si="112"/>
        <v>48.66886742369671</v>
      </c>
    </row>
    <row r="1747" spans="1:9" x14ac:dyDescent="0.2">
      <c r="A1747" s="171" t="s">
        <v>1054</v>
      </c>
      <c r="B1747" s="160">
        <v>5739768542</v>
      </c>
      <c r="C1747" s="160">
        <v>5694245749</v>
      </c>
      <c r="D1747" s="160">
        <v>1017499830</v>
      </c>
      <c r="E1747" s="160">
        <v>1017499830</v>
      </c>
      <c r="F1747" s="166">
        <f t="shared" si="113"/>
        <v>45522793</v>
      </c>
      <c r="G1747" s="167">
        <f t="shared" si="110"/>
        <v>99.206888001373343</v>
      </c>
      <c r="H1747" s="167">
        <f t="shared" si="111"/>
        <v>17.727192700447397</v>
      </c>
      <c r="I1747" s="167">
        <f t="shared" si="112"/>
        <v>17.727192700447397</v>
      </c>
    </row>
    <row r="1748" spans="1:9" x14ac:dyDescent="0.2">
      <c r="A1748" s="171" t="s">
        <v>1055</v>
      </c>
      <c r="B1748" s="160">
        <v>15998830789</v>
      </c>
      <c r="C1748" s="160">
        <v>15948231538</v>
      </c>
      <c r="D1748" s="160">
        <v>9480420486</v>
      </c>
      <c r="E1748" s="160">
        <v>9480420486</v>
      </c>
      <c r="F1748" s="166">
        <f t="shared" si="113"/>
        <v>50599251</v>
      </c>
      <c r="G1748" s="167">
        <f t="shared" si="110"/>
        <v>99.683731569717025</v>
      </c>
      <c r="H1748" s="167">
        <f t="shared" si="111"/>
        <v>59.256958280465497</v>
      </c>
      <c r="I1748" s="167">
        <f t="shared" si="112"/>
        <v>59.256958280465497</v>
      </c>
    </row>
    <row r="1749" spans="1:9" x14ac:dyDescent="0.2">
      <c r="A1749" s="171" t="s">
        <v>1056</v>
      </c>
      <c r="B1749" s="160">
        <v>143956692472</v>
      </c>
      <c r="C1749" s="160">
        <v>137059030165</v>
      </c>
      <c r="D1749" s="160">
        <v>46386449852</v>
      </c>
      <c r="E1749" s="160">
        <v>46156690129</v>
      </c>
      <c r="F1749" s="166">
        <f t="shared" si="113"/>
        <v>6897662307</v>
      </c>
      <c r="G1749" s="167">
        <f t="shared" si="110"/>
        <v>95.20851570805462</v>
      </c>
      <c r="H1749" s="167">
        <f t="shared" si="111"/>
        <v>32.222503209444255</v>
      </c>
      <c r="I1749" s="167">
        <f t="shared" si="112"/>
        <v>32.06289984606142</v>
      </c>
    </row>
    <row r="1750" spans="1:9" x14ac:dyDescent="0.2">
      <c r="A1750" s="171" t="s">
        <v>1057</v>
      </c>
      <c r="B1750" s="160">
        <v>5398432112</v>
      </c>
      <c r="C1750" s="160">
        <v>5382048294</v>
      </c>
      <c r="D1750" s="160">
        <v>332960030</v>
      </c>
      <c r="E1750" s="160">
        <v>332960030</v>
      </c>
      <c r="F1750" s="166">
        <f t="shared" si="113"/>
        <v>16383818</v>
      </c>
      <c r="G1750" s="167">
        <f t="shared" si="110"/>
        <v>99.696507844127908</v>
      </c>
      <c r="H1750" s="167">
        <f t="shared" si="111"/>
        <v>6.1677172759082017</v>
      </c>
      <c r="I1750" s="167">
        <f t="shared" si="112"/>
        <v>6.1677172759082017</v>
      </c>
    </row>
    <row r="1751" spans="1:9" x14ac:dyDescent="0.2">
      <c r="A1751" s="171" t="s">
        <v>1058</v>
      </c>
      <c r="B1751" s="160">
        <v>54144869494</v>
      </c>
      <c r="C1751" s="160">
        <v>53216414222.389999</v>
      </c>
      <c r="D1751" s="160">
        <v>28225866595.709999</v>
      </c>
      <c r="E1751" s="160">
        <v>27827736905.709999</v>
      </c>
      <c r="F1751" s="166">
        <f t="shared" si="113"/>
        <v>928455271.61000061</v>
      </c>
      <c r="G1751" s="167">
        <f t="shared" si="110"/>
        <v>98.285238693367077</v>
      </c>
      <c r="H1751" s="167">
        <f t="shared" si="111"/>
        <v>52.130269884273737</v>
      </c>
      <c r="I1751" s="167">
        <f t="shared" si="112"/>
        <v>51.394965332391642</v>
      </c>
    </row>
    <row r="1752" spans="1:9" x14ac:dyDescent="0.2">
      <c r="A1752" s="171" t="s">
        <v>1059</v>
      </c>
      <c r="B1752" s="160">
        <v>5000000000</v>
      </c>
      <c r="C1752" s="160">
        <v>5000000000</v>
      </c>
      <c r="D1752" s="160">
        <v>5000000000</v>
      </c>
      <c r="E1752" s="160">
        <v>5000000000</v>
      </c>
      <c r="F1752" s="166">
        <f t="shared" si="113"/>
        <v>0</v>
      </c>
      <c r="G1752" s="167">
        <f t="shared" si="110"/>
        <v>100</v>
      </c>
      <c r="H1752" s="167">
        <f t="shared" si="111"/>
        <v>100</v>
      </c>
      <c r="I1752" s="167">
        <f t="shared" si="112"/>
        <v>100</v>
      </c>
    </row>
    <row r="1753" spans="1:9" x14ac:dyDescent="0.2">
      <c r="A1753" s="171" t="s">
        <v>1060</v>
      </c>
      <c r="B1753" s="160">
        <v>323880541032</v>
      </c>
      <c r="C1753" s="160">
        <v>323880541032</v>
      </c>
      <c r="D1753" s="160">
        <v>266891282948</v>
      </c>
      <c r="E1753" s="160">
        <v>266891282948</v>
      </c>
      <c r="F1753" s="166">
        <f t="shared" si="113"/>
        <v>0</v>
      </c>
      <c r="G1753" s="167">
        <f t="shared" si="110"/>
        <v>100</v>
      </c>
      <c r="H1753" s="167">
        <f t="shared" si="111"/>
        <v>82.404235245991714</v>
      </c>
      <c r="I1753" s="167">
        <f t="shared" si="112"/>
        <v>82.404235245991714</v>
      </c>
    </row>
    <row r="1754" spans="1:9" x14ac:dyDescent="0.2">
      <c r="A1754" s="171" t="s">
        <v>1061</v>
      </c>
      <c r="B1754" s="160">
        <v>576236783669</v>
      </c>
      <c r="C1754" s="160">
        <v>576184910796</v>
      </c>
      <c r="D1754" s="160">
        <v>848127126</v>
      </c>
      <c r="E1754" s="160">
        <v>848127126</v>
      </c>
      <c r="F1754" s="166">
        <f t="shared" si="113"/>
        <v>51872873</v>
      </c>
      <c r="G1754" s="167">
        <f t="shared" si="110"/>
        <v>99.990997993451629</v>
      </c>
      <c r="H1754" s="167">
        <f t="shared" si="111"/>
        <v>0.14718378799073306</v>
      </c>
      <c r="I1754" s="167">
        <f t="shared" si="112"/>
        <v>0.14718378799073306</v>
      </c>
    </row>
    <row r="1755" spans="1:9" x14ac:dyDescent="0.2">
      <c r="A1755" s="171" t="s">
        <v>1062</v>
      </c>
      <c r="B1755" s="160">
        <v>110000000000</v>
      </c>
      <c r="C1755" s="160">
        <v>110000000000</v>
      </c>
      <c r="D1755" s="160">
        <v>110000000000</v>
      </c>
      <c r="E1755" s="160">
        <v>110000000000</v>
      </c>
      <c r="F1755" s="166">
        <f t="shared" si="113"/>
        <v>0</v>
      </c>
      <c r="G1755" s="167">
        <f t="shared" si="110"/>
        <v>100</v>
      </c>
      <c r="H1755" s="167">
        <f t="shared" si="111"/>
        <v>100</v>
      </c>
      <c r="I1755" s="167">
        <f t="shared" si="112"/>
        <v>100</v>
      </c>
    </row>
    <row r="1756" spans="1:9" x14ac:dyDescent="0.2">
      <c r="A1756" s="171" t="s">
        <v>1063</v>
      </c>
      <c r="B1756" s="160">
        <v>23403203802</v>
      </c>
      <c r="C1756" s="160">
        <v>23251787842.599998</v>
      </c>
      <c r="D1756" s="160">
        <v>18587098349.599998</v>
      </c>
      <c r="E1756" s="160">
        <v>18587098349.599998</v>
      </c>
      <c r="F1756" s="166">
        <f t="shared" si="113"/>
        <v>151415959.40000153</v>
      </c>
      <c r="G1756" s="167">
        <f t="shared" si="110"/>
        <v>99.353011832563439</v>
      </c>
      <c r="H1756" s="167">
        <f t="shared" si="111"/>
        <v>79.421170310073421</v>
      </c>
      <c r="I1756" s="167">
        <f t="shared" si="112"/>
        <v>79.421170310073421</v>
      </c>
    </row>
    <row r="1757" spans="1:9" x14ac:dyDescent="0.2">
      <c r="A1757" s="171" t="s">
        <v>1064</v>
      </c>
      <c r="B1757" s="160">
        <v>26161710636</v>
      </c>
      <c r="C1757" s="160">
        <v>26116291456.869999</v>
      </c>
      <c r="D1757" s="160">
        <v>16260624205.309999</v>
      </c>
      <c r="E1757" s="160">
        <v>16256906070.309999</v>
      </c>
      <c r="F1757" s="166">
        <f t="shared" si="113"/>
        <v>45419179.130001068</v>
      </c>
      <c r="G1757" s="167">
        <f t="shared" si="110"/>
        <v>99.826390637210466</v>
      </c>
      <c r="H1757" s="167">
        <f t="shared" si="111"/>
        <v>62.154285060146094</v>
      </c>
      <c r="I1757" s="167">
        <f t="shared" si="112"/>
        <v>62.140072935213851</v>
      </c>
    </row>
    <row r="1758" spans="1:9" x14ac:dyDescent="0.2">
      <c r="A1758" s="171" t="s">
        <v>1065</v>
      </c>
      <c r="B1758" s="160">
        <v>3515149513745</v>
      </c>
      <c r="C1758" s="160">
        <v>3515149513745</v>
      </c>
      <c r="D1758" s="160">
        <v>2744311188200.5801</v>
      </c>
      <c r="E1758" s="160">
        <v>2744311188200.5801</v>
      </c>
      <c r="F1758" s="166">
        <f t="shared" si="113"/>
        <v>0</v>
      </c>
      <c r="G1758" s="167">
        <f t="shared" si="110"/>
        <v>100</v>
      </c>
      <c r="H1758" s="167">
        <f t="shared" si="111"/>
        <v>78.070966184218506</v>
      </c>
      <c r="I1758" s="167">
        <f t="shared" si="112"/>
        <v>78.070966184218506</v>
      </c>
    </row>
    <row r="1759" spans="1:9" x14ac:dyDescent="0.2">
      <c r="A1759" s="171" t="s">
        <v>1066</v>
      </c>
      <c r="B1759" s="160">
        <v>1990000000</v>
      </c>
      <c r="C1759" s="160">
        <v>1952356250</v>
      </c>
      <c r="D1759" s="160">
        <v>1952356250</v>
      </c>
      <c r="E1759" s="160">
        <v>1952356250</v>
      </c>
      <c r="F1759" s="166">
        <f t="shared" si="113"/>
        <v>37643750</v>
      </c>
      <c r="G1759" s="167">
        <f t="shared" si="110"/>
        <v>98.108354271356774</v>
      </c>
      <c r="H1759" s="167">
        <f t="shared" si="111"/>
        <v>98.108354271356774</v>
      </c>
      <c r="I1759" s="167">
        <f t="shared" si="112"/>
        <v>98.108354271356774</v>
      </c>
    </row>
    <row r="1760" spans="1:9" x14ac:dyDescent="0.2">
      <c r="A1760" s="171" t="s">
        <v>1067</v>
      </c>
      <c r="B1760" s="160">
        <v>3300000000</v>
      </c>
      <c r="C1760" s="160">
        <v>3300000000</v>
      </c>
      <c r="D1760" s="160">
        <v>3002935031.9699998</v>
      </c>
      <c r="E1760" s="160">
        <v>3002935031.9699998</v>
      </c>
      <c r="F1760" s="166">
        <f t="shared" si="113"/>
        <v>0</v>
      </c>
      <c r="G1760" s="167">
        <f t="shared" si="110"/>
        <v>100</v>
      </c>
      <c r="H1760" s="167">
        <f t="shared" si="111"/>
        <v>90.998031271818178</v>
      </c>
      <c r="I1760" s="167">
        <f t="shared" si="112"/>
        <v>90.998031271818178</v>
      </c>
    </row>
    <row r="1761" spans="1:9" x14ac:dyDescent="0.2">
      <c r="A1761" s="171" t="s">
        <v>1068</v>
      </c>
      <c r="B1761" s="160">
        <v>3900000000</v>
      </c>
      <c r="C1761" s="160">
        <v>3867101254</v>
      </c>
      <c r="D1761" s="160">
        <v>3546431705</v>
      </c>
      <c r="E1761" s="160">
        <v>3546431705</v>
      </c>
      <c r="F1761" s="166">
        <f t="shared" si="113"/>
        <v>32898746</v>
      </c>
      <c r="G1761" s="167">
        <f t="shared" si="110"/>
        <v>99.156442410256403</v>
      </c>
      <c r="H1761" s="167">
        <f t="shared" si="111"/>
        <v>90.934146282051287</v>
      </c>
      <c r="I1761" s="167">
        <f t="shared" si="112"/>
        <v>90.934146282051287</v>
      </c>
    </row>
    <row r="1762" spans="1:9" x14ac:dyDescent="0.2">
      <c r="A1762" s="171" t="s">
        <v>1069</v>
      </c>
      <c r="B1762" s="160">
        <v>7437068013</v>
      </c>
      <c r="C1762" s="160">
        <v>7280601583.5</v>
      </c>
      <c r="D1762" s="160">
        <v>5809236116.5</v>
      </c>
      <c r="E1762" s="160">
        <v>5809236116.5</v>
      </c>
      <c r="F1762" s="166">
        <f t="shared" si="113"/>
        <v>156466429.5</v>
      </c>
      <c r="G1762" s="167">
        <f t="shared" si="110"/>
        <v>97.896127489670704</v>
      </c>
      <c r="H1762" s="167">
        <f t="shared" si="111"/>
        <v>78.111913274767033</v>
      </c>
      <c r="I1762" s="167">
        <f t="shared" si="112"/>
        <v>78.111913274767033</v>
      </c>
    </row>
    <row r="1763" spans="1:9" x14ac:dyDescent="0.2">
      <c r="A1763" s="171" t="s">
        <v>1070</v>
      </c>
      <c r="B1763" s="160">
        <v>17295550735</v>
      </c>
      <c r="C1763" s="160">
        <v>17295550735</v>
      </c>
      <c r="D1763" s="160">
        <v>14824566481.5</v>
      </c>
      <c r="E1763" s="160">
        <v>14824566481.5</v>
      </c>
      <c r="F1763" s="166">
        <f t="shared" si="113"/>
        <v>0</v>
      </c>
      <c r="G1763" s="167">
        <f t="shared" si="110"/>
        <v>100</v>
      </c>
      <c r="H1763" s="167">
        <f t="shared" si="111"/>
        <v>85.713179699449455</v>
      </c>
      <c r="I1763" s="167">
        <f t="shared" si="112"/>
        <v>85.713179699449455</v>
      </c>
    </row>
    <row r="1764" spans="1:9" ht="11.25" customHeight="1" x14ac:dyDescent="0.2">
      <c r="A1764" s="171" t="s">
        <v>1071</v>
      </c>
      <c r="B1764" s="160">
        <v>200000000</v>
      </c>
      <c r="C1764" s="160">
        <v>200000000</v>
      </c>
      <c r="D1764" s="160">
        <v>186378409</v>
      </c>
      <c r="E1764" s="160">
        <v>186378409</v>
      </c>
      <c r="F1764" s="166">
        <f t="shared" si="113"/>
        <v>0</v>
      </c>
      <c r="G1764" s="167">
        <f t="shared" si="110"/>
        <v>100</v>
      </c>
      <c r="H1764" s="167">
        <f t="shared" si="111"/>
        <v>93.189204500000002</v>
      </c>
      <c r="I1764" s="167">
        <f t="shared" si="112"/>
        <v>93.189204500000002</v>
      </c>
    </row>
    <row r="1765" spans="1:9" x14ac:dyDescent="0.2">
      <c r="A1765" s="171" t="s">
        <v>1072</v>
      </c>
      <c r="B1765" s="160">
        <v>100000000</v>
      </c>
      <c r="C1765" s="160">
        <v>100000000</v>
      </c>
      <c r="D1765" s="160">
        <v>100000000</v>
      </c>
      <c r="E1765" s="160">
        <v>100000000</v>
      </c>
      <c r="F1765" s="166">
        <f t="shared" si="113"/>
        <v>0</v>
      </c>
      <c r="G1765" s="167">
        <f t="shared" si="110"/>
        <v>100</v>
      </c>
      <c r="H1765" s="167">
        <f t="shared" si="111"/>
        <v>100</v>
      </c>
      <c r="I1765" s="167">
        <f t="shared" si="112"/>
        <v>100</v>
      </c>
    </row>
    <row r="1766" spans="1:9" x14ac:dyDescent="0.2">
      <c r="A1766" s="171" t="s">
        <v>1073</v>
      </c>
      <c r="B1766" s="160">
        <v>200000000</v>
      </c>
      <c r="C1766" s="160">
        <v>193011250</v>
      </c>
      <c r="D1766" s="160">
        <v>170602225</v>
      </c>
      <c r="E1766" s="160">
        <v>170602225</v>
      </c>
      <c r="F1766" s="166">
        <f t="shared" si="113"/>
        <v>6988750</v>
      </c>
      <c r="G1766" s="167">
        <f t="shared" si="110"/>
        <v>96.505624999999995</v>
      </c>
      <c r="H1766" s="167">
        <f t="shared" si="111"/>
        <v>85.301112500000002</v>
      </c>
      <c r="I1766" s="167">
        <f t="shared" si="112"/>
        <v>85.301112500000002</v>
      </c>
    </row>
    <row r="1767" spans="1:9" x14ac:dyDescent="0.2">
      <c r="A1767" s="171" t="s">
        <v>1738</v>
      </c>
      <c r="B1767" s="160">
        <v>287809793539</v>
      </c>
      <c r="C1767" s="160">
        <v>287809793539</v>
      </c>
      <c r="D1767" s="160">
        <v>0</v>
      </c>
      <c r="E1767" s="160">
        <v>0</v>
      </c>
      <c r="F1767" s="166">
        <f t="shared" si="113"/>
        <v>0</v>
      </c>
      <c r="G1767" s="167">
        <f t="shared" si="110"/>
        <v>100</v>
      </c>
      <c r="H1767" s="167">
        <f t="shared" si="111"/>
        <v>0</v>
      </c>
      <c r="I1767" s="167">
        <f t="shared" si="112"/>
        <v>0</v>
      </c>
    </row>
    <row r="1768" spans="1:9" x14ac:dyDescent="0.2">
      <c r="A1768" s="172" t="s">
        <v>469</v>
      </c>
      <c r="B1768" s="161">
        <v>62632114619</v>
      </c>
      <c r="C1768" s="161">
        <v>60475223368.259995</v>
      </c>
      <c r="D1768" s="161">
        <v>48674825801</v>
      </c>
      <c r="E1768" s="161">
        <v>48119372180.270004</v>
      </c>
      <c r="F1768" s="173">
        <f t="shared" si="113"/>
        <v>2156891250.7400055</v>
      </c>
      <c r="G1768" s="163">
        <f t="shared" si="110"/>
        <v>96.556253506909854</v>
      </c>
      <c r="H1768" s="163">
        <f t="shared" si="111"/>
        <v>77.715443741754271</v>
      </c>
      <c r="I1768" s="163">
        <f t="shared" si="112"/>
        <v>76.828592604587826</v>
      </c>
    </row>
    <row r="1769" spans="1:9" x14ac:dyDescent="0.2">
      <c r="A1769" s="174" t="s">
        <v>152</v>
      </c>
      <c r="B1769" s="161">
        <v>45792134760</v>
      </c>
      <c r="C1769" s="161">
        <v>43909035825.019997</v>
      </c>
      <c r="D1769" s="161">
        <v>40069831293.369995</v>
      </c>
      <c r="E1769" s="161">
        <v>39514377672.639999</v>
      </c>
      <c r="F1769" s="173">
        <f t="shared" si="113"/>
        <v>1883098934.9800034</v>
      </c>
      <c r="G1769" s="163">
        <f t="shared" si="110"/>
        <v>95.887724071285461</v>
      </c>
      <c r="H1769" s="163">
        <f t="shared" si="111"/>
        <v>87.503741643360755</v>
      </c>
      <c r="I1769" s="163">
        <f t="shared" si="112"/>
        <v>86.290752505288964</v>
      </c>
    </row>
    <row r="1770" spans="1:9" x14ac:dyDescent="0.2">
      <c r="A1770" s="170" t="s">
        <v>95</v>
      </c>
      <c r="B1770" s="161">
        <v>30458578714</v>
      </c>
      <c r="C1770" s="161">
        <v>29880330471.23</v>
      </c>
      <c r="D1770" s="161">
        <v>29880330471.23</v>
      </c>
      <c r="E1770" s="161">
        <v>29880330471.23</v>
      </c>
      <c r="F1770" s="173">
        <f t="shared" si="113"/>
        <v>578248242.77000046</v>
      </c>
      <c r="G1770" s="163">
        <f t="shared" si="110"/>
        <v>98.10152585188024</v>
      </c>
      <c r="H1770" s="163">
        <f t="shared" si="111"/>
        <v>98.10152585188024</v>
      </c>
      <c r="I1770" s="163">
        <f t="shared" si="112"/>
        <v>98.10152585188024</v>
      </c>
    </row>
    <row r="1771" spans="1:9" x14ac:dyDescent="0.2">
      <c r="A1771" s="171" t="s">
        <v>119</v>
      </c>
      <c r="B1771" s="160">
        <v>16682472973</v>
      </c>
      <c r="C1771" s="160">
        <v>16424306244.23</v>
      </c>
      <c r="D1771" s="160">
        <v>16424306244.23</v>
      </c>
      <c r="E1771" s="160">
        <v>16424306244.23</v>
      </c>
      <c r="F1771" s="166">
        <f t="shared" si="113"/>
        <v>258166728.77000046</v>
      </c>
      <c r="G1771" s="167">
        <f t="shared" si="110"/>
        <v>98.452467273959726</v>
      </c>
      <c r="H1771" s="167">
        <f t="shared" si="111"/>
        <v>98.452467273959726</v>
      </c>
      <c r="I1771" s="167">
        <f t="shared" si="112"/>
        <v>98.452467273959726</v>
      </c>
    </row>
    <row r="1772" spans="1:9" x14ac:dyDescent="0.2">
      <c r="A1772" s="171" t="s">
        <v>120</v>
      </c>
      <c r="B1772" s="160">
        <v>6025836045</v>
      </c>
      <c r="C1772" s="160">
        <v>5905732641</v>
      </c>
      <c r="D1772" s="160">
        <v>5905732641</v>
      </c>
      <c r="E1772" s="160">
        <v>5905732641</v>
      </c>
      <c r="F1772" s="166">
        <f t="shared" si="113"/>
        <v>120103404</v>
      </c>
      <c r="G1772" s="167">
        <f t="shared" si="110"/>
        <v>98.006859079751152</v>
      </c>
      <c r="H1772" s="167">
        <f t="shared" si="111"/>
        <v>98.006859079751152</v>
      </c>
      <c r="I1772" s="167">
        <f t="shared" si="112"/>
        <v>98.006859079751152</v>
      </c>
    </row>
    <row r="1773" spans="1:9" x14ac:dyDescent="0.2">
      <c r="A1773" s="171" t="s">
        <v>121</v>
      </c>
      <c r="B1773" s="160">
        <v>969419631</v>
      </c>
      <c r="C1773" s="160">
        <v>837202892</v>
      </c>
      <c r="D1773" s="160">
        <v>837202892</v>
      </c>
      <c r="E1773" s="160">
        <v>837202892</v>
      </c>
      <c r="F1773" s="166">
        <f t="shared" si="113"/>
        <v>132216739</v>
      </c>
      <c r="G1773" s="167">
        <f t="shared" si="110"/>
        <v>86.361248032122845</v>
      </c>
      <c r="H1773" s="167">
        <f t="shared" si="111"/>
        <v>86.361248032122845</v>
      </c>
      <c r="I1773" s="167">
        <f t="shared" si="112"/>
        <v>86.361248032122845</v>
      </c>
    </row>
    <row r="1774" spans="1:9" x14ac:dyDescent="0.2">
      <c r="A1774" s="171" t="s">
        <v>130</v>
      </c>
      <c r="B1774" s="160">
        <v>5790848302</v>
      </c>
      <c r="C1774" s="160">
        <v>5736058194</v>
      </c>
      <c r="D1774" s="160">
        <v>5736058194</v>
      </c>
      <c r="E1774" s="160">
        <v>5736058194</v>
      </c>
      <c r="F1774" s="166">
        <f t="shared" si="113"/>
        <v>54790108</v>
      </c>
      <c r="G1774" s="167">
        <f t="shared" si="110"/>
        <v>99.053850055421464</v>
      </c>
      <c r="H1774" s="167">
        <f t="shared" si="111"/>
        <v>99.053850055421464</v>
      </c>
      <c r="I1774" s="167">
        <f t="shared" si="112"/>
        <v>99.053850055421464</v>
      </c>
    </row>
    <row r="1775" spans="1:9" x14ac:dyDescent="0.2">
      <c r="A1775" s="171" t="s">
        <v>405</v>
      </c>
      <c r="B1775" s="160">
        <v>990001763</v>
      </c>
      <c r="C1775" s="160">
        <v>977030500</v>
      </c>
      <c r="D1775" s="160">
        <v>977030500</v>
      </c>
      <c r="E1775" s="160">
        <v>977030500</v>
      </c>
      <c r="F1775" s="166">
        <f t="shared" si="113"/>
        <v>12971263</v>
      </c>
      <c r="G1775" s="167">
        <f t="shared" si="110"/>
        <v>98.68977374740291</v>
      </c>
      <c r="H1775" s="167">
        <f t="shared" si="111"/>
        <v>98.68977374740291</v>
      </c>
      <c r="I1775" s="167">
        <f t="shared" si="112"/>
        <v>98.68977374740291</v>
      </c>
    </row>
    <row r="1776" spans="1:9" x14ac:dyDescent="0.2">
      <c r="A1776" s="170" t="s">
        <v>401</v>
      </c>
      <c r="B1776" s="161">
        <v>12094277826</v>
      </c>
      <c r="C1776" s="161">
        <v>11666137885.99</v>
      </c>
      <c r="D1776" s="161">
        <v>8167741183.6399994</v>
      </c>
      <c r="E1776" s="161">
        <v>7612287562.9099998</v>
      </c>
      <c r="F1776" s="173">
        <f t="shared" si="113"/>
        <v>428139940.01000023</v>
      </c>
      <c r="G1776" s="163">
        <f t="shared" si="110"/>
        <v>96.459979287977035</v>
      </c>
      <c r="H1776" s="163">
        <f t="shared" si="111"/>
        <v>67.533930517795596</v>
      </c>
      <c r="I1776" s="163">
        <f t="shared" si="112"/>
        <v>62.941232808008415</v>
      </c>
    </row>
    <row r="1777" spans="1:9" x14ac:dyDescent="0.2">
      <c r="A1777" s="171" t="s">
        <v>567</v>
      </c>
      <c r="B1777" s="160">
        <v>12094277826</v>
      </c>
      <c r="C1777" s="160">
        <v>11666137885.99</v>
      </c>
      <c r="D1777" s="160">
        <v>8167741183.6399994</v>
      </c>
      <c r="E1777" s="160">
        <v>7612287562.9099998</v>
      </c>
      <c r="F1777" s="166">
        <f t="shared" si="113"/>
        <v>428139940.01000023</v>
      </c>
      <c r="G1777" s="167">
        <f t="shared" si="110"/>
        <v>96.459979287977035</v>
      </c>
      <c r="H1777" s="167">
        <f t="shared" si="111"/>
        <v>67.533930517795596</v>
      </c>
      <c r="I1777" s="167">
        <f t="shared" si="112"/>
        <v>62.941232808008415</v>
      </c>
    </row>
    <row r="1778" spans="1:9" x14ac:dyDescent="0.2">
      <c r="A1778" s="170" t="s">
        <v>96</v>
      </c>
      <c r="B1778" s="161">
        <v>1651916000</v>
      </c>
      <c r="C1778" s="161">
        <v>923475442.99000001</v>
      </c>
      <c r="D1778" s="161">
        <v>690723111.99000001</v>
      </c>
      <c r="E1778" s="161">
        <v>690723111.99000001</v>
      </c>
      <c r="F1778" s="173">
        <f t="shared" si="113"/>
        <v>728440557.00999999</v>
      </c>
      <c r="G1778" s="163">
        <f t="shared" si="110"/>
        <v>55.903293084515191</v>
      </c>
      <c r="H1778" s="163">
        <f t="shared" si="111"/>
        <v>41.813452499400697</v>
      </c>
      <c r="I1778" s="163">
        <f t="shared" si="112"/>
        <v>41.813452499400697</v>
      </c>
    </row>
    <row r="1779" spans="1:9" x14ac:dyDescent="0.2">
      <c r="A1779" s="171" t="s">
        <v>139</v>
      </c>
      <c r="B1779" s="160">
        <v>450000000</v>
      </c>
      <c r="C1779" s="160">
        <v>0</v>
      </c>
      <c r="D1779" s="160">
        <v>0</v>
      </c>
      <c r="E1779" s="160">
        <v>0</v>
      </c>
      <c r="F1779" s="166">
        <f t="shared" si="113"/>
        <v>450000000</v>
      </c>
      <c r="G1779" s="167">
        <f t="shared" si="110"/>
        <v>0</v>
      </c>
      <c r="H1779" s="167">
        <f t="shared" si="111"/>
        <v>0</v>
      </c>
      <c r="I1779" s="167">
        <f t="shared" si="112"/>
        <v>0</v>
      </c>
    </row>
    <row r="1780" spans="1:9" x14ac:dyDescent="0.2">
      <c r="A1780" s="171" t="s">
        <v>165</v>
      </c>
      <c r="B1780" s="160">
        <v>978015000</v>
      </c>
      <c r="C1780" s="160">
        <v>918014442.99000001</v>
      </c>
      <c r="D1780" s="160">
        <v>685262111.99000001</v>
      </c>
      <c r="E1780" s="160">
        <v>685262111.99000001</v>
      </c>
      <c r="F1780" s="166">
        <f t="shared" si="113"/>
        <v>60000557.00999999</v>
      </c>
      <c r="G1780" s="167">
        <f t="shared" si="110"/>
        <v>93.865067814910816</v>
      </c>
      <c r="H1780" s="167">
        <f t="shared" si="111"/>
        <v>70.066625970971813</v>
      </c>
      <c r="I1780" s="167">
        <f t="shared" si="112"/>
        <v>70.066625970971813</v>
      </c>
    </row>
    <row r="1781" spans="1:9" x14ac:dyDescent="0.2">
      <c r="A1781" s="171" t="s">
        <v>124</v>
      </c>
      <c r="B1781" s="160">
        <v>5461000</v>
      </c>
      <c r="C1781" s="160">
        <v>5461000</v>
      </c>
      <c r="D1781" s="160">
        <v>5461000</v>
      </c>
      <c r="E1781" s="160">
        <v>5461000</v>
      </c>
      <c r="F1781" s="166">
        <f t="shared" si="113"/>
        <v>0</v>
      </c>
      <c r="G1781" s="167">
        <f t="shared" si="110"/>
        <v>100</v>
      </c>
      <c r="H1781" s="167">
        <f t="shared" si="111"/>
        <v>100</v>
      </c>
      <c r="I1781" s="167">
        <f t="shared" si="112"/>
        <v>100</v>
      </c>
    </row>
    <row r="1782" spans="1:9" x14ac:dyDescent="0.2">
      <c r="A1782" s="171" t="s">
        <v>569</v>
      </c>
      <c r="B1782" s="160">
        <v>218440000</v>
      </c>
      <c r="C1782" s="160">
        <v>0</v>
      </c>
      <c r="D1782" s="160">
        <v>0</v>
      </c>
      <c r="E1782" s="160">
        <v>0</v>
      </c>
      <c r="F1782" s="166">
        <f t="shared" si="113"/>
        <v>218440000</v>
      </c>
      <c r="G1782" s="167">
        <f t="shared" si="110"/>
        <v>0</v>
      </c>
      <c r="H1782" s="167">
        <f t="shared" si="111"/>
        <v>0</v>
      </c>
      <c r="I1782" s="167">
        <f t="shared" si="112"/>
        <v>0</v>
      </c>
    </row>
    <row r="1783" spans="1:9" x14ac:dyDescent="0.2">
      <c r="A1783" s="170" t="s">
        <v>97</v>
      </c>
      <c r="B1783" s="161">
        <v>1200000000</v>
      </c>
      <c r="C1783" s="161">
        <v>1057261804.8099999</v>
      </c>
      <c r="D1783" s="161">
        <v>966161529.50999999</v>
      </c>
      <c r="E1783" s="161">
        <v>966161529.50999999</v>
      </c>
      <c r="F1783" s="136">
        <f t="shared" si="113"/>
        <v>142738195.19000006</v>
      </c>
      <c r="G1783" s="137">
        <f t="shared" si="110"/>
        <v>88.105150400833338</v>
      </c>
      <c r="H1783" s="137">
        <f t="shared" si="111"/>
        <v>80.513460792499998</v>
      </c>
      <c r="I1783" s="137">
        <f t="shared" si="112"/>
        <v>80.513460792499998</v>
      </c>
    </row>
    <row r="1784" spans="1:9" x14ac:dyDescent="0.2">
      <c r="A1784" s="171" t="s">
        <v>571</v>
      </c>
      <c r="B1784" s="160">
        <v>1200000000</v>
      </c>
      <c r="C1784" s="160">
        <v>1057261804.8099999</v>
      </c>
      <c r="D1784" s="160">
        <v>966161529.50999999</v>
      </c>
      <c r="E1784" s="160">
        <v>966161529.50999999</v>
      </c>
      <c r="F1784" s="166">
        <f t="shared" si="113"/>
        <v>142738195.19000006</v>
      </c>
      <c r="G1784" s="167">
        <f t="shared" si="110"/>
        <v>88.105150400833338</v>
      </c>
      <c r="H1784" s="167">
        <f t="shared" si="111"/>
        <v>80.513460792499998</v>
      </c>
      <c r="I1784" s="167">
        <f t="shared" si="112"/>
        <v>80.513460792499998</v>
      </c>
    </row>
    <row r="1785" spans="1:9" x14ac:dyDescent="0.2">
      <c r="A1785" s="170" t="s">
        <v>154</v>
      </c>
      <c r="B1785" s="161">
        <v>387362220</v>
      </c>
      <c r="C1785" s="161">
        <v>381830220</v>
      </c>
      <c r="D1785" s="161">
        <v>364874997</v>
      </c>
      <c r="E1785" s="161">
        <v>364874997</v>
      </c>
      <c r="F1785" s="136">
        <f t="shared" si="113"/>
        <v>5532000</v>
      </c>
      <c r="G1785" s="137">
        <f t="shared" si="110"/>
        <v>98.571879312339746</v>
      </c>
      <c r="H1785" s="137">
        <f t="shared" si="111"/>
        <v>94.194781566462524</v>
      </c>
      <c r="I1785" s="137">
        <f t="shared" si="112"/>
        <v>94.194781566462524</v>
      </c>
    </row>
    <row r="1786" spans="1:9" x14ac:dyDescent="0.2">
      <c r="A1786" s="171" t="s">
        <v>127</v>
      </c>
      <c r="B1786" s="160">
        <v>277098223</v>
      </c>
      <c r="C1786" s="160">
        <v>277027223</v>
      </c>
      <c r="D1786" s="160">
        <v>260072000</v>
      </c>
      <c r="E1786" s="160">
        <v>260072000</v>
      </c>
      <c r="F1786" s="166">
        <f t="shared" si="113"/>
        <v>71000</v>
      </c>
      <c r="G1786" s="167">
        <f t="shared" si="110"/>
        <v>99.974377316739421</v>
      </c>
      <c r="H1786" s="167">
        <f t="shared" si="111"/>
        <v>93.85552790066069</v>
      </c>
      <c r="I1786" s="167">
        <f t="shared" si="112"/>
        <v>93.85552790066069</v>
      </c>
    </row>
    <row r="1787" spans="1:9" x14ac:dyDescent="0.2">
      <c r="A1787" s="171" t="s">
        <v>129</v>
      </c>
      <c r="B1787" s="160">
        <v>104802997</v>
      </c>
      <c r="C1787" s="160">
        <v>104802997</v>
      </c>
      <c r="D1787" s="160">
        <v>104802997</v>
      </c>
      <c r="E1787" s="160">
        <v>104802997</v>
      </c>
      <c r="F1787" s="166">
        <f t="shared" si="113"/>
        <v>0</v>
      </c>
      <c r="G1787" s="167">
        <f t="shared" si="110"/>
        <v>100</v>
      </c>
      <c r="H1787" s="167">
        <f t="shared" si="111"/>
        <v>100</v>
      </c>
      <c r="I1787" s="167">
        <f t="shared" si="112"/>
        <v>100</v>
      </c>
    </row>
    <row r="1788" spans="1:9" x14ac:dyDescent="0.2">
      <c r="A1788" s="171" t="s">
        <v>135</v>
      </c>
      <c r="B1788" s="160">
        <v>5461000</v>
      </c>
      <c r="C1788" s="160">
        <v>0</v>
      </c>
      <c r="D1788" s="160">
        <v>0</v>
      </c>
      <c r="E1788" s="160">
        <v>0</v>
      </c>
      <c r="F1788" s="166">
        <f t="shared" si="113"/>
        <v>5461000</v>
      </c>
      <c r="G1788" s="167">
        <f t="shared" si="110"/>
        <v>0</v>
      </c>
      <c r="H1788" s="167">
        <f t="shared" si="111"/>
        <v>0</v>
      </c>
      <c r="I1788" s="167">
        <f t="shared" si="112"/>
        <v>0</v>
      </c>
    </row>
    <row r="1789" spans="1:9" x14ac:dyDescent="0.2">
      <c r="A1789" s="174" t="s">
        <v>153</v>
      </c>
      <c r="B1789" s="161">
        <v>16839979859</v>
      </c>
      <c r="C1789" s="161">
        <v>16566187543.24</v>
      </c>
      <c r="D1789" s="161">
        <v>8604994507.6300011</v>
      </c>
      <c r="E1789" s="161">
        <v>8604994507.6300011</v>
      </c>
      <c r="F1789" s="173">
        <f t="shared" si="113"/>
        <v>273792315.76000023</v>
      </c>
      <c r="G1789" s="163">
        <f t="shared" si="110"/>
        <v>98.374152949988996</v>
      </c>
      <c r="H1789" s="163">
        <f t="shared" si="111"/>
        <v>51.098603321850923</v>
      </c>
      <c r="I1789" s="163">
        <f t="shared" si="112"/>
        <v>51.098603321850923</v>
      </c>
    </row>
    <row r="1790" spans="1:9" x14ac:dyDescent="0.2">
      <c r="A1790" s="170" t="s">
        <v>34</v>
      </c>
      <c r="B1790" s="161">
        <v>16839979859</v>
      </c>
      <c r="C1790" s="161">
        <v>16566187543.24</v>
      </c>
      <c r="D1790" s="161">
        <v>8604994507.6300011</v>
      </c>
      <c r="E1790" s="161">
        <v>8604994507.6300011</v>
      </c>
      <c r="F1790" s="173">
        <f t="shared" si="113"/>
        <v>273792315.76000023</v>
      </c>
      <c r="G1790" s="163">
        <f t="shared" si="110"/>
        <v>98.374152949988996</v>
      </c>
      <c r="H1790" s="163">
        <f t="shared" si="111"/>
        <v>51.098603321850923</v>
      </c>
      <c r="I1790" s="163">
        <f t="shared" si="112"/>
        <v>51.098603321850923</v>
      </c>
    </row>
    <row r="1791" spans="1:9" x14ac:dyDescent="0.2">
      <c r="A1791" s="171" t="s">
        <v>1074</v>
      </c>
      <c r="B1791" s="160">
        <v>13431979859</v>
      </c>
      <c r="C1791" s="160">
        <v>13279224443.07</v>
      </c>
      <c r="D1791" s="160">
        <v>6329821606.1599998</v>
      </c>
      <c r="E1791" s="160">
        <v>6329821606.1599998</v>
      </c>
      <c r="F1791" s="166">
        <f t="shared" si="113"/>
        <v>152755415.93000031</v>
      </c>
      <c r="G1791" s="167">
        <f t="shared" si="110"/>
        <v>98.862748325015929</v>
      </c>
      <c r="H1791" s="167">
        <f t="shared" si="111"/>
        <v>47.125008171589457</v>
      </c>
      <c r="I1791" s="167">
        <f t="shared" si="112"/>
        <v>47.125008171589457</v>
      </c>
    </row>
    <row r="1792" spans="1:9" x14ac:dyDescent="0.2">
      <c r="A1792" s="171" t="s">
        <v>1075</v>
      </c>
      <c r="B1792" s="160">
        <v>1200000000</v>
      </c>
      <c r="C1792" s="160">
        <v>1124790632.5999999</v>
      </c>
      <c r="D1792" s="160">
        <v>594819718.60000002</v>
      </c>
      <c r="E1792" s="160">
        <v>594819718.60000002</v>
      </c>
      <c r="F1792" s="166">
        <f t="shared" si="113"/>
        <v>75209367.400000095</v>
      </c>
      <c r="G1792" s="167">
        <f t="shared" si="110"/>
        <v>93.73255271666666</v>
      </c>
      <c r="H1792" s="167">
        <f t="shared" si="111"/>
        <v>49.568309883333335</v>
      </c>
      <c r="I1792" s="167">
        <f t="shared" si="112"/>
        <v>49.568309883333335</v>
      </c>
    </row>
    <row r="1793" spans="1:9" x14ac:dyDescent="0.2">
      <c r="A1793" s="171" t="s">
        <v>1076</v>
      </c>
      <c r="B1793" s="160">
        <v>2208000000</v>
      </c>
      <c r="C1793" s="160">
        <v>2162172467.5700002</v>
      </c>
      <c r="D1793" s="160">
        <v>1680353182.8699999</v>
      </c>
      <c r="E1793" s="160">
        <v>1680353182.8699999</v>
      </c>
      <c r="F1793" s="166">
        <f t="shared" si="113"/>
        <v>45827532.429999828</v>
      </c>
      <c r="G1793" s="167">
        <f t="shared" si="110"/>
        <v>97.924477697916672</v>
      </c>
      <c r="H1793" s="167">
        <f t="shared" si="111"/>
        <v>76.102952122735502</v>
      </c>
      <c r="I1793" s="167">
        <f t="shared" si="112"/>
        <v>76.102952122735502</v>
      </c>
    </row>
    <row r="1794" spans="1:9" x14ac:dyDescent="0.2">
      <c r="A1794" s="172" t="s">
        <v>470</v>
      </c>
      <c r="B1794" s="161">
        <v>15831734662</v>
      </c>
      <c r="C1794" s="161">
        <v>13791146802.35</v>
      </c>
      <c r="D1794" s="161">
        <v>10923854429.799999</v>
      </c>
      <c r="E1794" s="161">
        <v>10907594429.799999</v>
      </c>
      <c r="F1794" s="173">
        <f t="shared" si="113"/>
        <v>2040587859.6499996</v>
      </c>
      <c r="G1794" s="163">
        <f t="shared" si="110"/>
        <v>87.110775267425964</v>
      </c>
      <c r="H1794" s="163">
        <f t="shared" si="111"/>
        <v>68.99973163408238</v>
      </c>
      <c r="I1794" s="163">
        <f t="shared" si="112"/>
        <v>68.897026527237543</v>
      </c>
    </row>
    <row r="1795" spans="1:9" x14ac:dyDescent="0.2">
      <c r="A1795" s="174" t="s">
        <v>152</v>
      </c>
      <c r="B1795" s="161">
        <v>9557345185</v>
      </c>
      <c r="C1795" s="161">
        <v>8325325773.3500004</v>
      </c>
      <c r="D1795" s="161">
        <v>7411574448.8000002</v>
      </c>
      <c r="E1795" s="161">
        <v>7411574448.8000002</v>
      </c>
      <c r="F1795" s="173">
        <f t="shared" si="113"/>
        <v>1232019411.6499996</v>
      </c>
      <c r="G1795" s="163">
        <f t="shared" si="110"/>
        <v>87.10918787799335</v>
      </c>
      <c r="H1795" s="163">
        <f t="shared" si="111"/>
        <v>77.548464613711658</v>
      </c>
      <c r="I1795" s="163">
        <f t="shared" si="112"/>
        <v>77.548464613711658</v>
      </c>
    </row>
    <row r="1796" spans="1:9" x14ac:dyDescent="0.2">
      <c r="A1796" s="170" t="s">
        <v>95</v>
      </c>
      <c r="B1796" s="161">
        <v>4027878159</v>
      </c>
      <c r="C1796" s="161">
        <v>3544417177.8000002</v>
      </c>
      <c r="D1796" s="161">
        <v>3544417177.8000002</v>
      </c>
      <c r="E1796" s="161">
        <v>3544417177.8000002</v>
      </c>
      <c r="F1796" s="173">
        <f t="shared" si="113"/>
        <v>483460981.19999981</v>
      </c>
      <c r="G1796" s="163">
        <f t="shared" si="110"/>
        <v>87.997129949928066</v>
      </c>
      <c r="H1796" s="163">
        <f t="shared" si="111"/>
        <v>87.997129949928066</v>
      </c>
      <c r="I1796" s="163">
        <f t="shared" si="112"/>
        <v>87.997129949928066</v>
      </c>
    </row>
    <row r="1797" spans="1:9" x14ac:dyDescent="0.2">
      <c r="A1797" s="171" t="s">
        <v>119</v>
      </c>
      <c r="B1797" s="160">
        <v>1979376079</v>
      </c>
      <c r="C1797" s="160">
        <v>1916303762.8</v>
      </c>
      <c r="D1797" s="160">
        <v>1916303762.8</v>
      </c>
      <c r="E1797" s="160">
        <v>1916303762.8</v>
      </c>
      <c r="F1797" s="166">
        <f t="shared" si="113"/>
        <v>63072316.200000048</v>
      </c>
      <c r="G1797" s="167">
        <f t="shared" si="110"/>
        <v>96.813525389684159</v>
      </c>
      <c r="H1797" s="167">
        <f t="shared" si="111"/>
        <v>96.813525389684159</v>
      </c>
      <c r="I1797" s="167">
        <f t="shared" si="112"/>
        <v>96.813525389684159</v>
      </c>
    </row>
    <row r="1798" spans="1:9" x14ac:dyDescent="0.2">
      <c r="A1798" s="171" t="s">
        <v>120</v>
      </c>
      <c r="B1798" s="160">
        <v>541822576</v>
      </c>
      <c r="C1798" s="160">
        <v>537554637</v>
      </c>
      <c r="D1798" s="160">
        <v>537554637</v>
      </c>
      <c r="E1798" s="160">
        <v>537554637</v>
      </c>
      <c r="F1798" s="166">
        <f t="shared" si="113"/>
        <v>4267939</v>
      </c>
      <c r="G1798" s="167">
        <f t="shared" ref="G1798:G1861" si="114">IFERROR(IF(C1798&gt;0,+C1798/B1798*100,0),0)</f>
        <v>99.212299525887602</v>
      </c>
      <c r="H1798" s="167">
        <f t="shared" ref="H1798:H1861" si="115">IFERROR(IF(D1798&gt;0,+D1798/B1798*100,0),0)</f>
        <v>99.212299525887602</v>
      </c>
      <c r="I1798" s="167">
        <f t="shared" ref="I1798:I1861" si="116">IFERROR(IF(E1798&gt;0,+E1798/B1798*100,0),0)</f>
        <v>99.212299525887602</v>
      </c>
    </row>
    <row r="1799" spans="1:9" x14ac:dyDescent="0.2">
      <c r="A1799" s="171" t="s">
        <v>121</v>
      </c>
      <c r="B1799" s="160">
        <v>271738604</v>
      </c>
      <c r="C1799" s="160">
        <v>213976452</v>
      </c>
      <c r="D1799" s="160">
        <v>213976452</v>
      </c>
      <c r="E1799" s="160">
        <v>213976452</v>
      </c>
      <c r="F1799" s="166">
        <f t="shared" si="113"/>
        <v>57762152</v>
      </c>
      <c r="G1799" s="167">
        <f t="shared" si="114"/>
        <v>78.743486884182261</v>
      </c>
      <c r="H1799" s="167">
        <f t="shared" si="115"/>
        <v>78.743486884182261</v>
      </c>
      <c r="I1799" s="167">
        <f t="shared" si="116"/>
        <v>78.743486884182261</v>
      </c>
    </row>
    <row r="1800" spans="1:9" x14ac:dyDescent="0.2">
      <c r="A1800" s="171" t="s">
        <v>130</v>
      </c>
      <c r="B1800" s="160">
        <v>901323500</v>
      </c>
      <c r="C1800" s="160">
        <v>693137388</v>
      </c>
      <c r="D1800" s="160">
        <v>693137388</v>
      </c>
      <c r="E1800" s="160">
        <v>693137388</v>
      </c>
      <c r="F1800" s="166">
        <f t="shared" si="113"/>
        <v>208186112</v>
      </c>
      <c r="G1800" s="167">
        <f t="shared" si="114"/>
        <v>76.902176410578448</v>
      </c>
      <c r="H1800" s="167">
        <f t="shared" si="115"/>
        <v>76.902176410578448</v>
      </c>
      <c r="I1800" s="167">
        <f t="shared" si="116"/>
        <v>76.902176410578448</v>
      </c>
    </row>
    <row r="1801" spans="1:9" x14ac:dyDescent="0.2">
      <c r="A1801" s="171" t="s">
        <v>131</v>
      </c>
      <c r="B1801" s="160">
        <v>49149000</v>
      </c>
      <c r="C1801" s="160">
        <v>11699023</v>
      </c>
      <c r="D1801" s="160">
        <v>11699023</v>
      </c>
      <c r="E1801" s="160">
        <v>11699023</v>
      </c>
      <c r="F1801" s="166">
        <f t="shared" si="113"/>
        <v>37449977</v>
      </c>
      <c r="G1801" s="167">
        <f t="shared" si="114"/>
        <v>23.803176056481313</v>
      </c>
      <c r="H1801" s="167">
        <f t="shared" si="115"/>
        <v>23.803176056481313</v>
      </c>
      <c r="I1801" s="167">
        <f t="shared" si="116"/>
        <v>23.803176056481313</v>
      </c>
    </row>
    <row r="1802" spans="1:9" x14ac:dyDescent="0.2">
      <c r="A1802" s="171" t="s">
        <v>405</v>
      </c>
      <c r="B1802" s="160">
        <v>284468400</v>
      </c>
      <c r="C1802" s="160">
        <v>171745915</v>
      </c>
      <c r="D1802" s="160">
        <v>171745915</v>
      </c>
      <c r="E1802" s="160">
        <v>171745915</v>
      </c>
      <c r="F1802" s="166">
        <f t="shared" si="113"/>
        <v>112722485</v>
      </c>
      <c r="G1802" s="167">
        <f t="shared" si="114"/>
        <v>60.374338590859303</v>
      </c>
      <c r="H1802" s="167">
        <f t="shared" si="115"/>
        <v>60.374338590859303</v>
      </c>
      <c r="I1802" s="167">
        <f t="shared" si="116"/>
        <v>60.374338590859303</v>
      </c>
    </row>
    <row r="1803" spans="1:9" x14ac:dyDescent="0.2">
      <c r="A1803" s="170" t="s">
        <v>401</v>
      </c>
      <c r="B1803" s="161">
        <v>4691832275</v>
      </c>
      <c r="C1803" s="161">
        <v>4588693160.5500002</v>
      </c>
      <c r="D1803" s="161">
        <v>3674941836</v>
      </c>
      <c r="E1803" s="161">
        <v>3674941836</v>
      </c>
      <c r="F1803" s="173">
        <f t="shared" si="113"/>
        <v>103139114.44999981</v>
      </c>
      <c r="G1803" s="163">
        <f t="shared" si="114"/>
        <v>97.801730573371799</v>
      </c>
      <c r="H1803" s="163">
        <f t="shared" si="115"/>
        <v>78.326368476162116</v>
      </c>
      <c r="I1803" s="163">
        <f t="shared" si="116"/>
        <v>78.326368476162116</v>
      </c>
    </row>
    <row r="1804" spans="1:9" x14ac:dyDescent="0.2">
      <c r="A1804" s="171" t="s">
        <v>567</v>
      </c>
      <c r="B1804" s="160">
        <v>4691832275</v>
      </c>
      <c r="C1804" s="160">
        <v>4588693160.5500002</v>
      </c>
      <c r="D1804" s="160">
        <v>3674941836</v>
      </c>
      <c r="E1804" s="160">
        <v>3674941836</v>
      </c>
      <c r="F1804" s="166">
        <f t="shared" ref="F1804:F1861" si="117">+B1804-C1804</f>
        <v>103139114.44999981</v>
      </c>
      <c r="G1804" s="167">
        <f t="shared" si="114"/>
        <v>97.801730573371799</v>
      </c>
      <c r="H1804" s="167">
        <f t="shared" si="115"/>
        <v>78.326368476162116</v>
      </c>
      <c r="I1804" s="167">
        <f t="shared" si="116"/>
        <v>78.326368476162116</v>
      </c>
    </row>
    <row r="1805" spans="1:9" x14ac:dyDescent="0.2">
      <c r="A1805" s="170" t="s">
        <v>96</v>
      </c>
      <c r="B1805" s="161">
        <v>816641309</v>
      </c>
      <c r="C1805" s="161">
        <v>171221993</v>
      </c>
      <c r="D1805" s="161">
        <v>171221993</v>
      </c>
      <c r="E1805" s="161">
        <v>171221993</v>
      </c>
      <c r="F1805" s="173">
        <f t="shared" si="117"/>
        <v>645419316</v>
      </c>
      <c r="G1805" s="163">
        <f t="shared" si="114"/>
        <v>20.966609344029642</v>
      </c>
      <c r="H1805" s="163">
        <f t="shared" si="115"/>
        <v>20.966609344029642</v>
      </c>
      <c r="I1805" s="163">
        <f t="shared" si="116"/>
        <v>20.966609344029642</v>
      </c>
    </row>
    <row r="1806" spans="1:9" x14ac:dyDescent="0.2">
      <c r="A1806" s="171" t="s">
        <v>139</v>
      </c>
      <c r="B1806" s="160">
        <v>625148705</v>
      </c>
      <c r="C1806" s="160">
        <v>0</v>
      </c>
      <c r="D1806" s="160">
        <v>0</v>
      </c>
      <c r="E1806" s="160">
        <v>0</v>
      </c>
      <c r="F1806" s="166">
        <f t="shared" si="117"/>
        <v>625148705</v>
      </c>
      <c r="G1806" s="167">
        <f t="shared" si="114"/>
        <v>0</v>
      </c>
      <c r="H1806" s="167">
        <f t="shared" si="115"/>
        <v>0</v>
      </c>
      <c r="I1806" s="167">
        <f t="shared" si="116"/>
        <v>0</v>
      </c>
    </row>
    <row r="1807" spans="1:9" x14ac:dyDescent="0.2">
      <c r="A1807" s="171" t="s">
        <v>165</v>
      </c>
      <c r="B1807" s="160">
        <v>181492604</v>
      </c>
      <c r="C1807" s="160">
        <v>171221993</v>
      </c>
      <c r="D1807" s="160">
        <v>171221993</v>
      </c>
      <c r="E1807" s="160">
        <v>171221993</v>
      </c>
      <c r="F1807" s="166">
        <f t="shared" si="117"/>
        <v>10270611</v>
      </c>
      <c r="G1807" s="167">
        <f t="shared" si="114"/>
        <v>94.341030557917392</v>
      </c>
      <c r="H1807" s="167">
        <f t="shared" si="115"/>
        <v>94.341030557917392</v>
      </c>
      <c r="I1807" s="167">
        <f t="shared" si="116"/>
        <v>94.341030557917392</v>
      </c>
    </row>
    <row r="1808" spans="1:9" x14ac:dyDescent="0.2">
      <c r="A1808" s="171" t="s">
        <v>569</v>
      </c>
      <c r="B1808" s="160">
        <v>10000000</v>
      </c>
      <c r="C1808" s="160">
        <v>0</v>
      </c>
      <c r="D1808" s="160">
        <v>0</v>
      </c>
      <c r="E1808" s="160">
        <v>0</v>
      </c>
      <c r="F1808" s="166">
        <f t="shared" si="117"/>
        <v>10000000</v>
      </c>
      <c r="G1808" s="167">
        <f t="shared" si="114"/>
        <v>0</v>
      </c>
      <c r="H1808" s="167">
        <f t="shared" si="115"/>
        <v>0</v>
      </c>
      <c r="I1808" s="167">
        <f t="shared" si="116"/>
        <v>0</v>
      </c>
    </row>
    <row r="1809" spans="1:9" x14ac:dyDescent="0.2">
      <c r="A1809" s="170" t="s">
        <v>154</v>
      </c>
      <c r="B1809" s="161">
        <v>20993442</v>
      </c>
      <c r="C1809" s="161">
        <v>20993442</v>
      </c>
      <c r="D1809" s="161">
        <v>20993442</v>
      </c>
      <c r="E1809" s="161">
        <v>20993442</v>
      </c>
      <c r="F1809" s="136">
        <f t="shared" si="117"/>
        <v>0</v>
      </c>
      <c r="G1809" s="137">
        <f t="shared" si="114"/>
        <v>100</v>
      </c>
      <c r="H1809" s="137">
        <f t="shared" si="115"/>
        <v>100</v>
      </c>
      <c r="I1809" s="137">
        <f t="shared" si="116"/>
        <v>100</v>
      </c>
    </row>
    <row r="1810" spans="1:9" x14ac:dyDescent="0.2">
      <c r="A1810" s="171" t="s">
        <v>129</v>
      </c>
      <c r="B1810" s="160">
        <v>20993442</v>
      </c>
      <c r="C1810" s="160">
        <v>20993442</v>
      </c>
      <c r="D1810" s="160">
        <v>20993442</v>
      </c>
      <c r="E1810" s="160">
        <v>20993442</v>
      </c>
      <c r="F1810" s="166">
        <f t="shared" si="117"/>
        <v>0</v>
      </c>
      <c r="G1810" s="167">
        <f t="shared" si="114"/>
        <v>100</v>
      </c>
      <c r="H1810" s="167">
        <f t="shared" si="115"/>
        <v>100</v>
      </c>
      <c r="I1810" s="167">
        <f t="shared" si="116"/>
        <v>100</v>
      </c>
    </row>
    <row r="1811" spans="1:9" x14ac:dyDescent="0.2">
      <c r="A1811" s="174" t="s">
        <v>153</v>
      </c>
      <c r="B1811" s="161">
        <v>6274389477</v>
      </c>
      <c r="C1811" s="161">
        <v>5465821029</v>
      </c>
      <c r="D1811" s="161">
        <v>3512279981</v>
      </c>
      <c r="E1811" s="161">
        <v>3496019981</v>
      </c>
      <c r="F1811" s="173">
        <f t="shared" si="117"/>
        <v>808568448</v>
      </c>
      <c r="G1811" s="163">
        <f t="shared" si="114"/>
        <v>87.113193228377582</v>
      </c>
      <c r="H1811" s="163">
        <f t="shared" si="115"/>
        <v>55.978035693750741</v>
      </c>
      <c r="I1811" s="163">
        <f t="shared" si="116"/>
        <v>55.718886974029012</v>
      </c>
    </row>
    <row r="1812" spans="1:9" x14ac:dyDescent="0.2">
      <c r="A1812" s="170" t="s">
        <v>34</v>
      </c>
      <c r="B1812" s="161">
        <v>6274389477</v>
      </c>
      <c r="C1812" s="161">
        <v>5465821029</v>
      </c>
      <c r="D1812" s="161">
        <v>3512279981</v>
      </c>
      <c r="E1812" s="161">
        <v>3496019981</v>
      </c>
      <c r="F1812" s="173">
        <f t="shared" si="117"/>
        <v>808568448</v>
      </c>
      <c r="G1812" s="163">
        <f t="shared" si="114"/>
        <v>87.113193228377582</v>
      </c>
      <c r="H1812" s="163">
        <f t="shared" si="115"/>
        <v>55.978035693750741</v>
      </c>
      <c r="I1812" s="163">
        <f t="shared" si="116"/>
        <v>55.718886974029012</v>
      </c>
    </row>
    <row r="1813" spans="1:9" x14ac:dyDescent="0.2">
      <c r="A1813" s="171" t="s">
        <v>1077</v>
      </c>
      <c r="B1813" s="160">
        <v>0</v>
      </c>
      <c r="C1813" s="160">
        <v>0</v>
      </c>
      <c r="D1813" s="160">
        <v>0</v>
      </c>
      <c r="E1813" s="160">
        <v>0</v>
      </c>
      <c r="F1813" s="166">
        <f t="shared" si="117"/>
        <v>0</v>
      </c>
      <c r="G1813" s="167">
        <f t="shared" si="114"/>
        <v>0</v>
      </c>
      <c r="H1813" s="167">
        <f t="shared" si="115"/>
        <v>0</v>
      </c>
      <c r="I1813" s="167">
        <f t="shared" si="116"/>
        <v>0</v>
      </c>
    </row>
    <row r="1814" spans="1:9" x14ac:dyDescent="0.2">
      <c r="A1814" s="171" t="s">
        <v>1678</v>
      </c>
      <c r="B1814" s="160">
        <v>6274389477</v>
      </c>
      <c r="C1814" s="160">
        <v>5465821029</v>
      </c>
      <c r="D1814" s="160">
        <v>3512279981</v>
      </c>
      <c r="E1814" s="160">
        <v>3496019981</v>
      </c>
      <c r="F1814" s="166">
        <f t="shared" si="117"/>
        <v>808568448</v>
      </c>
      <c r="G1814" s="167">
        <f t="shared" si="114"/>
        <v>87.113193228377582</v>
      </c>
      <c r="H1814" s="167">
        <f t="shared" si="115"/>
        <v>55.978035693750741</v>
      </c>
      <c r="I1814" s="167">
        <f t="shared" si="116"/>
        <v>55.718886974029012</v>
      </c>
    </row>
    <row r="1815" spans="1:9" x14ac:dyDescent="0.2">
      <c r="A1815" s="172" t="s">
        <v>471</v>
      </c>
      <c r="B1815" s="161">
        <v>22258183706</v>
      </c>
      <c r="C1815" s="161">
        <v>22252726607.119999</v>
      </c>
      <c r="D1815" s="161">
        <v>16329937847.85</v>
      </c>
      <c r="E1815" s="161">
        <v>15986475185.01</v>
      </c>
      <c r="F1815" s="173">
        <f t="shared" si="117"/>
        <v>5457098.8800010681</v>
      </c>
      <c r="G1815" s="163">
        <f t="shared" si="114"/>
        <v>99.975482730522486</v>
      </c>
      <c r="H1815" s="163">
        <f t="shared" si="115"/>
        <v>73.365994564273635</v>
      </c>
      <c r="I1815" s="163">
        <f t="shared" si="116"/>
        <v>71.822909704445578</v>
      </c>
    </row>
    <row r="1816" spans="1:9" x14ac:dyDescent="0.2">
      <c r="A1816" s="174" t="s">
        <v>152</v>
      </c>
      <c r="B1816" s="161">
        <v>11650796957</v>
      </c>
      <c r="C1816" s="161">
        <v>11645973472.41</v>
      </c>
      <c r="D1816" s="161">
        <v>11010488550.380001</v>
      </c>
      <c r="E1816" s="161">
        <v>10731612384.540001</v>
      </c>
      <c r="F1816" s="173">
        <f t="shared" si="117"/>
        <v>4823484.5900001526</v>
      </c>
      <c r="G1816" s="163">
        <f t="shared" si="114"/>
        <v>99.958599530935075</v>
      </c>
      <c r="H1816" s="163">
        <f t="shared" si="115"/>
        <v>94.504166461889199</v>
      </c>
      <c r="I1816" s="163">
        <f t="shared" si="116"/>
        <v>92.110543374393487</v>
      </c>
    </row>
    <row r="1817" spans="1:9" x14ac:dyDescent="0.2">
      <c r="A1817" s="170" t="s">
        <v>95</v>
      </c>
      <c r="B1817" s="161">
        <v>7184457928</v>
      </c>
      <c r="C1817" s="161">
        <v>7184448381</v>
      </c>
      <c r="D1817" s="161">
        <v>7116831156.5</v>
      </c>
      <c r="E1817" s="161">
        <v>7116831156.5</v>
      </c>
      <c r="F1817" s="173">
        <f t="shared" si="117"/>
        <v>9547</v>
      </c>
      <c r="G1817" s="163">
        <f t="shared" si="114"/>
        <v>99.999867115931423</v>
      </c>
      <c r="H1817" s="163">
        <f t="shared" si="115"/>
        <v>99.058707390623894</v>
      </c>
      <c r="I1817" s="163">
        <f t="shared" si="116"/>
        <v>99.058707390623894</v>
      </c>
    </row>
    <row r="1818" spans="1:9" x14ac:dyDescent="0.2">
      <c r="A1818" s="171" t="s">
        <v>119</v>
      </c>
      <c r="B1818" s="160">
        <v>3732092800</v>
      </c>
      <c r="C1818" s="160">
        <v>3732092800</v>
      </c>
      <c r="D1818" s="160">
        <v>3732092800</v>
      </c>
      <c r="E1818" s="160">
        <v>3732092800</v>
      </c>
      <c r="F1818" s="166">
        <f t="shared" si="117"/>
        <v>0</v>
      </c>
      <c r="G1818" s="167">
        <f t="shared" si="114"/>
        <v>100</v>
      </c>
      <c r="H1818" s="167">
        <f t="shared" si="115"/>
        <v>100</v>
      </c>
      <c r="I1818" s="167">
        <f t="shared" si="116"/>
        <v>100</v>
      </c>
    </row>
    <row r="1819" spans="1:9" x14ac:dyDescent="0.2">
      <c r="A1819" s="171" t="s">
        <v>120</v>
      </c>
      <c r="B1819" s="160">
        <v>1259945588</v>
      </c>
      <c r="C1819" s="160">
        <v>1259936376</v>
      </c>
      <c r="D1819" s="160">
        <v>1209589836.5</v>
      </c>
      <c r="E1819" s="160">
        <v>1209589836.5</v>
      </c>
      <c r="F1819" s="166">
        <f t="shared" si="117"/>
        <v>9212</v>
      </c>
      <c r="G1819" s="167">
        <f t="shared" si="114"/>
        <v>99.99926885731513</v>
      </c>
      <c r="H1819" s="167">
        <f t="shared" si="115"/>
        <v>96.003339193406504</v>
      </c>
      <c r="I1819" s="167">
        <f t="shared" si="116"/>
        <v>96.003339193406504</v>
      </c>
    </row>
    <row r="1820" spans="1:9" x14ac:dyDescent="0.2">
      <c r="A1820" s="171" t="s">
        <v>121</v>
      </c>
      <c r="B1820" s="160">
        <v>463857596</v>
      </c>
      <c r="C1820" s="160">
        <v>463857596</v>
      </c>
      <c r="D1820" s="160">
        <v>463857596</v>
      </c>
      <c r="E1820" s="160">
        <v>463857596</v>
      </c>
      <c r="F1820" s="166">
        <f t="shared" si="117"/>
        <v>0</v>
      </c>
      <c r="G1820" s="167">
        <f t="shared" si="114"/>
        <v>100</v>
      </c>
      <c r="H1820" s="167">
        <f t="shared" si="115"/>
        <v>100</v>
      </c>
      <c r="I1820" s="167">
        <f t="shared" si="116"/>
        <v>100</v>
      </c>
    </row>
    <row r="1821" spans="1:9" x14ac:dyDescent="0.2">
      <c r="A1821" s="171" t="s">
        <v>130</v>
      </c>
      <c r="B1821" s="160">
        <v>1273018498</v>
      </c>
      <c r="C1821" s="160">
        <v>1273018163</v>
      </c>
      <c r="D1821" s="160">
        <v>1273018163</v>
      </c>
      <c r="E1821" s="160">
        <v>1273018163</v>
      </c>
      <c r="F1821" s="166">
        <f t="shared" si="117"/>
        <v>335</v>
      </c>
      <c r="G1821" s="167">
        <f t="shared" si="114"/>
        <v>99.999973684592916</v>
      </c>
      <c r="H1821" s="167">
        <f t="shared" si="115"/>
        <v>99.999973684592916</v>
      </c>
      <c r="I1821" s="167">
        <f t="shared" si="116"/>
        <v>99.999973684592916</v>
      </c>
    </row>
    <row r="1822" spans="1:9" x14ac:dyDescent="0.2">
      <c r="A1822" s="171" t="s">
        <v>131</v>
      </c>
      <c r="B1822" s="160">
        <v>23070125</v>
      </c>
      <c r="C1822" s="160">
        <v>23070125</v>
      </c>
      <c r="D1822" s="160">
        <v>23070125</v>
      </c>
      <c r="E1822" s="160">
        <v>23070125</v>
      </c>
      <c r="F1822" s="166">
        <f t="shared" si="117"/>
        <v>0</v>
      </c>
      <c r="G1822" s="167">
        <f t="shared" si="114"/>
        <v>100</v>
      </c>
      <c r="H1822" s="167">
        <f t="shared" si="115"/>
        <v>100</v>
      </c>
      <c r="I1822" s="167">
        <f t="shared" si="116"/>
        <v>100</v>
      </c>
    </row>
    <row r="1823" spans="1:9" x14ac:dyDescent="0.2">
      <c r="A1823" s="171" t="s">
        <v>405</v>
      </c>
      <c r="B1823" s="160">
        <v>432473321</v>
      </c>
      <c r="C1823" s="160">
        <v>432473321</v>
      </c>
      <c r="D1823" s="160">
        <v>415202636</v>
      </c>
      <c r="E1823" s="160">
        <v>415202636</v>
      </c>
      <c r="F1823" s="166">
        <f t="shared" si="117"/>
        <v>0</v>
      </c>
      <c r="G1823" s="167">
        <f t="shared" si="114"/>
        <v>100</v>
      </c>
      <c r="H1823" s="167">
        <f t="shared" si="115"/>
        <v>96.006531695396774</v>
      </c>
      <c r="I1823" s="167">
        <f t="shared" si="116"/>
        <v>96.006531695396774</v>
      </c>
    </row>
    <row r="1824" spans="1:9" x14ac:dyDescent="0.2">
      <c r="A1824" s="170" t="s">
        <v>401</v>
      </c>
      <c r="B1824" s="161">
        <v>4157382820</v>
      </c>
      <c r="C1824" s="161">
        <v>4157324852.4099998</v>
      </c>
      <c r="D1824" s="161">
        <v>3589457154.8800001</v>
      </c>
      <c r="E1824" s="161">
        <v>3310580989.04</v>
      </c>
      <c r="F1824" s="173">
        <f t="shared" si="117"/>
        <v>57967.590000152588</v>
      </c>
      <c r="G1824" s="163">
        <f t="shared" si="114"/>
        <v>99.998605671103434</v>
      </c>
      <c r="H1824" s="163">
        <f t="shared" si="115"/>
        <v>86.339346417946672</v>
      </c>
      <c r="I1824" s="163">
        <f t="shared" si="116"/>
        <v>79.6313722449067</v>
      </c>
    </row>
    <row r="1825" spans="1:9" x14ac:dyDescent="0.2">
      <c r="A1825" s="171" t="s">
        <v>567</v>
      </c>
      <c r="B1825" s="160">
        <v>4157382820</v>
      </c>
      <c r="C1825" s="160">
        <v>4157324852.4099998</v>
      </c>
      <c r="D1825" s="160">
        <v>3589457154.8800001</v>
      </c>
      <c r="E1825" s="160">
        <v>3310580989.04</v>
      </c>
      <c r="F1825" s="166">
        <f t="shared" si="117"/>
        <v>57967.590000152588</v>
      </c>
      <c r="G1825" s="167">
        <f t="shared" si="114"/>
        <v>99.998605671103434</v>
      </c>
      <c r="H1825" s="167">
        <f t="shared" si="115"/>
        <v>86.339346417946672</v>
      </c>
      <c r="I1825" s="167">
        <f t="shared" si="116"/>
        <v>79.6313722449067</v>
      </c>
    </row>
    <row r="1826" spans="1:9" x14ac:dyDescent="0.2">
      <c r="A1826" s="170" t="s">
        <v>96</v>
      </c>
      <c r="B1826" s="161">
        <v>265470415</v>
      </c>
      <c r="C1826" s="161">
        <v>260714445</v>
      </c>
      <c r="D1826" s="161">
        <v>260714445</v>
      </c>
      <c r="E1826" s="161">
        <v>260714445</v>
      </c>
      <c r="F1826" s="173">
        <f t="shared" si="117"/>
        <v>4755970</v>
      </c>
      <c r="G1826" s="163">
        <f t="shared" si="114"/>
        <v>98.208474567683936</v>
      </c>
      <c r="H1826" s="163">
        <f t="shared" si="115"/>
        <v>98.208474567683936</v>
      </c>
      <c r="I1826" s="163">
        <f t="shared" si="116"/>
        <v>98.208474567683936</v>
      </c>
    </row>
    <row r="1827" spans="1:9" x14ac:dyDescent="0.2">
      <c r="A1827" s="171" t="s">
        <v>139</v>
      </c>
      <c r="B1827" s="160">
        <v>0</v>
      </c>
      <c r="C1827" s="160">
        <v>0</v>
      </c>
      <c r="D1827" s="160">
        <v>0</v>
      </c>
      <c r="E1827" s="160">
        <v>0</v>
      </c>
      <c r="F1827" s="166">
        <f t="shared" si="117"/>
        <v>0</v>
      </c>
      <c r="G1827" s="167">
        <f t="shared" si="114"/>
        <v>0</v>
      </c>
      <c r="H1827" s="167">
        <f t="shared" si="115"/>
        <v>0</v>
      </c>
      <c r="I1827" s="167">
        <f t="shared" si="116"/>
        <v>0</v>
      </c>
    </row>
    <row r="1828" spans="1:9" x14ac:dyDescent="0.2">
      <c r="A1828" s="171" t="s">
        <v>165</v>
      </c>
      <c r="B1828" s="160">
        <v>260026396</v>
      </c>
      <c r="C1828" s="160">
        <v>260026386</v>
      </c>
      <c r="D1828" s="160">
        <v>260026386</v>
      </c>
      <c r="E1828" s="160">
        <v>260026386</v>
      </c>
      <c r="F1828" s="166">
        <f t="shared" si="117"/>
        <v>10</v>
      </c>
      <c r="G1828" s="167">
        <f t="shared" si="114"/>
        <v>99.999996154236598</v>
      </c>
      <c r="H1828" s="167">
        <f t="shared" si="115"/>
        <v>99.999996154236598</v>
      </c>
      <c r="I1828" s="167">
        <f t="shared" si="116"/>
        <v>99.999996154236598</v>
      </c>
    </row>
    <row r="1829" spans="1:9" x14ac:dyDescent="0.2">
      <c r="A1829" s="171" t="s">
        <v>124</v>
      </c>
      <c r="B1829" s="160">
        <v>5444019</v>
      </c>
      <c r="C1829" s="160">
        <v>688059</v>
      </c>
      <c r="D1829" s="160">
        <v>688059</v>
      </c>
      <c r="E1829" s="160">
        <v>688059</v>
      </c>
      <c r="F1829" s="166">
        <f t="shared" si="117"/>
        <v>4755960</v>
      </c>
      <c r="G1829" s="167">
        <f t="shared" si="114"/>
        <v>12.638805999758635</v>
      </c>
      <c r="H1829" s="167">
        <f t="shared" si="115"/>
        <v>12.638805999758635</v>
      </c>
      <c r="I1829" s="167">
        <f t="shared" si="116"/>
        <v>12.638805999758635</v>
      </c>
    </row>
    <row r="1830" spans="1:9" x14ac:dyDescent="0.2">
      <c r="A1830" s="170" t="s">
        <v>154</v>
      </c>
      <c r="B1830" s="161">
        <v>43485794</v>
      </c>
      <c r="C1830" s="161">
        <v>43485794</v>
      </c>
      <c r="D1830" s="161">
        <v>43485794</v>
      </c>
      <c r="E1830" s="161">
        <v>43485794</v>
      </c>
      <c r="F1830" s="136">
        <f t="shared" si="117"/>
        <v>0</v>
      </c>
      <c r="G1830" s="137">
        <f t="shared" si="114"/>
        <v>100</v>
      </c>
      <c r="H1830" s="137">
        <f t="shared" si="115"/>
        <v>100</v>
      </c>
      <c r="I1830" s="137">
        <f t="shared" si="116"/>
        <v>100</v>
      </c>
    </row>
    <row r="1831" spans="1:9" x14ac:dyDescent="0.2">
      <c r="A1831" s="171" t="s">
        <v>127</v>
      </c>
      <c r="B1831" s="160">
        <v>12742050</v>
      </c>
      <c r="C1831" s="160">
        <v>12742050</v>
      </c>
      <c r="D1831" s="160">
        <v>12742050</v>
      </c>
      <c r="E1831" s="160">
        <v>12742050</v>
      </c>
      <c r="F1831" s="166">
        <f t="shared" si="117"/>
        <v>0</v>
      </c>
      <c r="G1831" s="167">
        <f t="shared" si="114"/>
        <v>100</v>
      </c>
      <c r="H1831" s="167">
        <f t="shared" si="115"/>
        <v>100</v>
      </c>
      <c r="I1831" s="167">
        <f t="shared" si="116"/>
        <v>100</v>
      </c>
    </row>
    <row r="1832" spans="1:9" x14ac:dyDescent="0.2">
      <c r="A1832" s="171" t="s">
        <v>129</v>
      </c>
      <c r="B1832" s="160">
        <v>30743744</v>
      </c>
      <c r="C1832" s="160">
        <v>30743744</v>
      </c>
      <c r="D1832" s="160">
        <v>30743744</v>
      </c>
      <c r="E1832" s="160">
        <v>30743744</v>
      </c>
      <c r="F1832" s="166">
        <f t="shared" si="117"/>
        <v>0</v>
      </c>
      <c r="G1832" s="167">
        <f t="shared" si="114"/>
        <v>100</v>
      </c>
      <c r="H1832" s="167">
        <f t="shared" si="115"/>
        <v>100</v>
      </c>
      <c r="I1832" s="167">
        <f t="shared" si="116"/>
        <v>100</v>
      </c>
    </row>
    <row r="1833" spans="1:9" x14ac:dyDescent="0.2">
      <c r="A1833" s="174" t="s">
        <v>153</v>
      </c>
      <c r="B1833" s="161">
        <v>10607386749</v>
      </c>
      <c r="C1833" s="161">
        <v>10606753134.709999</v>
      </c>
      <c r="D1833" s="161">
        <v>5319449297.4699993</v>
      </c>
      <c r="E1833" s="161">
        <v>5254862800.4699993</v>
      </c>
      <c r="F1833" s="173">
        <f t="shared" si="117"/>
        <v>633614.29000091553</v>
      </c>
      <c r="G1833" s="163">
        <f t="shared" si="114"/>
        <v>99.994026669291941</v>
      </c>
      <c r="H1833" s="163">
        <f t="shared" si="115"/>
        <v>50.148537272589643</v>
      </c>
      <c r="I1833" s="163">
        <f t="shared" si="116"/>
        <v>49.53965500471071</v>
      </c>
    </row>
    <row r="1834" spans="1:9" x14ac:dyDescent="0.2">
      <c r="A1834" s="170" t="s">
        <v>34</v>
      </c>
      <c r="B1834" s="161">
        <v>10607386749</v>
      </c>
      <c r="C1834" s="161">
        <v>10606753134.709999</v>
      </c>
      <c r="D1834" s="161">
        <v>5319449297.4699993</v>
      </c>
      <c r="E1834" s="161">
        <v>5254862800.4699993</v>
      </c>
      <c r="F1834" s="173">
        <f t="shared" si="117"/>
        <v>633614.29000091553</v>
      </c>
      <c r="G1834" s="163">
        <f t="shared" si="114"/>
        <v>99.994026669291941</v>
      </c>
      <c r="H1834" s="163">
        <f t="shared" si="115"/>
        <v>50.148537272589643</v>
      </c>
      <c r="I1834" s="163">
        <f t="shared" si="116"/>
        <v>49.53965500471071</v>
      </c>
    </row>
    <row r="1835" spans="1:9" x14ac:dyDescent="0.2">
      <c r="A1835" s="171" t="s">
        <v>1076</v>
      </c>
      <c r="B1835" s="160">
        <v>10607386749</v>
      </c>
      <c r="C1835" s="160">
        <v>10606753134.709999</v>
      </c>
      <c r="D1835" s="160">
        <v>5319449297.4699993</v>
      </c>
      <c r="E1835" s="160">
        <v>5254862800.4699993</v>
      </c>
      <c r="F1835" s="166">
        <f t="shared" si="117"/>
        <v>633614.29000091553</v>
      </c>
      <c r="G1835" s="167">
        <f t="shared" si="114"/>
        <v>99.994026669291941</v>
      </c>
      <c r="H1835" s="167">
        <f t="shared" si="115"/>
        <v>50.148537272589643</v>
      </c>
      <c r="I1835" s="167">
        <f t="shared" si="116"/>
        <v>49.53965500471071</v>
      </c>
    </row>
    <row r="1836" spans="1:9" x14ac:dyDescent="0.2">
      <c r="A1836" s="172" t="s">
        <v>472</v>
      </c>
      <c r="B1836" s="161">
        <v>38376620664</v>
      </c>
      <c r="C1836" s="161">
        <v>35029192891.949997</v>
      </c>
      <c r="D1836" s="161">
        <v>28161117528.830002</v>
      </c>
      <c r="E1836" s="161">
        <v>28076732747.830002</v>
      </c>
      <c r="F1836" s="173">
        <f t="shared" si="117"/>
        <v>3347427772.0500031</v>
      </c>
      <c r="G1836" s="163">
        <f t="shared" si="114"/>
        <v>91.277429554421062</v>
      </c>
      <c r="H1836" s="163">
        <f t="shared" si="115"/>
        <v>73.380920575028981</v>
      </c>
      <c r="I1836" s="163">
        <f t="shared" si="116"/>
        <v>73.161034666525424</v>
      </c>
    </row>
    <row r="1837" spans="1:9" x14ac:dyDescent="0.2">
      <c r="A1837" s="174" t="s">
        <v>152</v>
      </c>
      <c r="B1837" s="161">
        <v>27744712630</v>
      </c>
      <c r="C1837" s="161">
        <v>24456014370.950001</v>
      </c>
      <c r="D1837" s="161">
        <v>22221939379.790001</v>
      </c>
      <c r="E1837" s="161">
        <v>22137554598.790001</v>
      </c>
      <c r="F1837" s="173">
        <f t="shared" si="117"/>
        <v>3288698259.0499992</v>
      </c>
      <c r="G1837" s="163">
        <f t="shared" si="114"/>
        <v>88.146576600350244</v>
      </c>
      <c r="H1837" s="163">
        <f t="shared" si="115"/>
        <v>80.094321668200323</v>
      </c>
      <c r="I1837" s="163">
        <f t="shared" si="116"/>
        <v>79.790174416342481</v>
      </c>
    </row>
    <row r="1838" spans="1:9" x14ac:dyDescent="0.2">
      <c r="A1838" s="170" t="s">
        <v>95</v>
      </c>
      <c r="B1838" s="161">
        <v>16368481488</v>
      </c>
      <c r="C1838" s="161">
        <v>15195437157</v>
      </c>
      <c r="D1838" s="161">
        <v>15195437157</v>
      </c>
      <c r="E1838" s="161">
        <v>15179755656</v>
      </c>
      <c r="F1838" s="173">
        <f t="shared" si="117"/>
        <v>1173044331</v>
      </c>
      <c r="G1838" s="163">
        <f t="shared" si="114"/>
        <v>92.833517685437243</v>
      </c>
      <c r="H1838" s="163">
        <f t="shared" si="115"/>
        <v>92.833517685437243</v>
      </c>
      <c r="I1838" s="163">
        <f t="shared" si="116"/>
        <v>92.737714656845384</v>
      </c>
    </row>
    <row r="1839" spans="1:9" x14ac:dyDescent="0.2">
      <c r="A1839" s="171" t="s">
        <v>119</v>
      </c>
      <c r="B1839" s="160">
        <v>6626340695</v>
      </c>
      <c r="C1839" s="160">
        <v>6508870997</v>
      </c>
      <c r="D1839" s="160">
        <v>6508870997</v>
      </c>
      <c r="E1839" s="160">
        <v>6507856204</v>
      </c>
      <c r="F1839" s="166">
        <f t="shared" si="117"/>
        <v>117469698</v>
      </c>
      <c r="G1839" s="167">
        <f t="shared" si="114"/>
        <v>98.227231236561096</v>
      </c>
      <c r="H1839" s="167">
        <f t="shared" si="115"/>
        <v>98.227231236561096</v>
      </c>
      <c r="I1839" s="167">
        <f t="shared" si="116"/>
        <v>98.211916705559617</v>
      </c>
    </row>
    <row r="1840" spans="1:9" x14ac:dyDescent="0.2">
      <c r="A1840" s="171" t="s">
        <v>120</v>
      </c>
      <c r="B1840" s="160">
        <v>2334335695</v>
      </c>
      <c r="C1840" s="160">
        <v>2261567841</v>
      </c>
      <c r="D1840" s="160">
        <v>2261567841</v>
      </c>
      <c r="E1840" s="160">
        <v>2261567841</v>
      </c>
      <c r="F1840" s="166">
        <f t="shared" si="117"/>
        <v>72767854</v>
      </c>
      <c r="G1840" s="167">
        <f t="shared" si="114"/>
        <v>96.88271681935619</v>
      </c>
      <c r="H1840" s="167">
        <f t="shared" si="115"/>
        <v>96.88271681935619</v>
      </c>
      <c r="I1840" s="167">
        <f t="shared" si="116"/>
        <v>96.88271681935619</v>
      </c>
    </row>
    <row r="1841" spans="1:9" x14ac:dyDescent="0.2">
      <c r="A1841" s="171" t="s">
        <v>121</v>
      </c>
      <c r="B1841" s="160">
        <v>908957445</v>
      </c>
      <c r="C1841" s="160">
        <v>731343318</v>
      </c>
      <c r="D1841" s="160">
        <v>731343318</v>
      </c>
      <c r="E1841" s="160">
        <v>726852613</v>
      </c>
      <c r="F1841" s="166">
        <f t="shared" si="117"/>
        <v>177614127</v>
      </c>
      <c r="G1841" s="167">
        <f t="shared" si="114"/>
        <v>80.459577290771847</v>
      </c>
      <c r="H1841" s="167">
        <f t="shared" si="115"/>
        <v>80.459577290771847</v>
      </c>
      <c r="I1841" s="167">
        <f t="shared" si="116"/>
        <v>79.965527209032317</v>
      </c>
    </row>
    <row r="1842" spans="1:9" x14ac:dyDescent="0.2">
      <c r="A1842" s="171" t="s">
        <v>130</v>
      </c>
      <c r="B1842" s="160">
        <v>5340631379</v>
      </c>
      <c r="C1842" s="160">
        <v>4693280710</v>
      </c>
      <c r="D1842" s="160">
        <v>4693280710</v>
      </c>
      <c r="E1842" s="160">
        <v>4688017832</v>
      </c>
      <c r="F1842" s="166">
        <f t="shared" si="117"/>
        <v>647350669</v>
      </c>
      <c r="G1842" s="167">
        <f t="shared" si="114"/>
        <v>87.878761459825512</v>
      </c>
      <c r="H1842" s="167">
        <f t="shared" si="115"/>
        <v>87.878761459825512</v>
      </c>
      <c r="I1842" s="167">
        <f t="shared" si="116"/>
        <v>87.780217343474504</v>
      </c>
    </row>
    <row r="1843" spans="1:9" x14ac:dyDescent="0.2">
      <c r="A1843" s="171" t="s">
        <v>131</v>
      </c>
      <c r="B1843" s="160">
        <v>144823844</v>
      </c>
      <c r="C1843" s="160">
        <v>143775433</v>
      </c>
      <c r="D1843" s="160">
        <v>143775433</v>
      </c>
      <c r="E1843" s="160">
        <v>142577994</v>
      </c>
      <c r="F1843" s="166">
        <f t="shared" si="117"/>
        <v>1048411</v>
      </c>
      <c r="G1843" s="167">
        <f t="shared" si="114"/>
        <v>99.276078461223548</v>
      </c>
      <c r="H1843" s="167">
        <f t="shared" si="115"/>
        <v>99.276078461223548</v>
      </c>
      <c r="I1843" s="167">
        <f t="shared" si="116"/>
        <v>98.449253977818742</v>
      </c>
    </row>
    <row r="1844" spans="1:9" x14ac:dyDescent="0.2">
      <c r="A1844" s="171" t="s">
        <v>405</v>
      </c>
      <c r="B1844" s="160">
        <v>1013392430</v>
      </c>
      <c r="C1844" s="160">
        <v>856598858</v>
      </c>
      <c r="D1844" s="160">
        <v>856598858</v>
      </c>
      <c r="E1844" s="160">
        <v>852883172</v>
      </c>
      <c r="F1844" s="166">
        <f t="shared" si="117"/>
        <v>156793572</v>
      </c>
      <c r="G1844" s="167">
        <f t="shared" si="114"/>
        <v>84.527852452973235</v>
      </c>
      <c r="H1844" s="167">
        <f t="shared" si="115"/>
        <v>84.527852452973235</v>
      </c>
      <c r="I1844" s="167">
        <f t="shared" si="116"/>
        <v>84.161194296665514</v>
      </c>
    </row>
    <row r="1845" spans="1:9" ht="13.5" customHeight="1" x14ac:dyDescent="0.2">
      <c r="A1845" s="170" t="s">
        <v>401</v>
      </c>
      <c r="B1845" s="161">
        <v>8862790727</v>
      </c>
      <c r="C1845" s="161">
        <v>8415455457.9499998</v>
      </c>
      <c r="D1845" s="161">
        <v>6211314916.79</v>
      </c>
      <c r="E1845" s="161">
        <v>6142611636.79</v>
      </c>
      <c r="F1845" s="173">
        <f t="shared" si="117"/>
        <v>447335269.05000019</v>
      </c>
      <c r="G1845" s="163">
        <f t="shared" si="114"/>
        <v>94.952659011938323</v>
      </c>
      <c r="H1845" s="163">
        <f t="shared" si="115"/>
        <v>70.0830597056475</v>
      </c>
      <c r="I1845" s="163">
        <f t="shared" si="116"/>
        <v>69.307871820518955</v>
      </c>
    </row>
    <row r="1846" spans="1:9" x14ac:dyDescent="0.2">
      <c r="A1846" s="171" t="s">
        <v>567</v>
      </c>
      <c r="B1846" s="160">
        <v>8862790727</v>
      </c>
      <c r="C1846" s="160">
        <v>8415455457.9499998</v>
      </c>
      <c r="D1846" s="160">
        <v>6211314916.79</v>
      </c>
      <c r="E1846" s="160">
        <v>6142611636.79</v>
      </c>
      <c r="F1846" s="166">
        <f t="shared" si="117"/>
        <v>447335269.05000019</v>
      </c>
      <c r="G1846" s="167">
        <f t="shared" si="114"/>
        <v>94.952659011938323</v>
      </c>
      <c r="H1846" s="167">
        <f t="shared" si="115"/>
        <v>70.0830597056475</v>
      </c>
      <c r="I1846" s="167">
        <f t="shared" si="116"/>
        <v>69.307871820518955</v>
      </c>
    </row>
    <row r="1847" spans="1:9" x14ac:dyDescent="0.2">
      <c r="A1847" s="170" t="s">
        <v>96</v>
      </c>
      <c r="B1847" s="161">
        <v>2167107860</v>
      </c>
      <c r="C1847" s="161">
        <v>570501803</v>
      </c>
      <c r="D1847" s="161">
        <v>540567353</v>
      </c>
      <c r="E1847" s="161">
        <v>540567353</v>
      </c>
      <c r="F1847" s="173">
        <f t="shared" si="117"/>
        <v>1596606057</v>
      </c>
      <c r="G1847" s="163">
        <f t="shared" si="114"/>
        <v>26.325491847000176</v>
      </c>
      <c r="H1847" s="163">
        <f t="shared" si="115"/>
        <v>24.944183119708679</v>
      </c>
      <c r="I1847" s="163">
        <f t="shared" si="116"/>
        <v>24.944183119708679</v>
      </c>
    </row>
    <row r="1848" spans="1:9" x14ac:dyDescent="0.2">
      <c r="A1848" s="171" t="s">
        <v>139</v>
      </c>
      <c r="B1848" s="160">
        <v>1538827532</v>
      </c>
      <c r="C1848" s="160">
        <v>0</v>
      </c>
      <c r="D1848" s="160">
        <v>0</v>
      </c>
      <c r="E1848" s="160">
        <v>0</v>
      </c>
      <c r="F1848" s="166">
        <f t="shared" si="117"/>
        <v>1538827532</v>
      </c>
      <c r="G1848" s="167">
        <f t="shared" si="114"/>
        <v>0</v>
      </c>
      <c r="H1848" s="167">
        <f t="shared" si="115"/>
        <v>0</v>
      </c>
      <c r="I1848" s="167">
        <f t="shared" si="116"/>
        <v>0</v>
      </c>
    </row>
    <row r="1849" spans="1:9" x14ac:dyDescent="0.2">
      <c r="A1849" s="171" t="s">
        <v>165</v>
      </c>
      <c r="B1849" s="160">
        <v>594105390</v>
      </c>
      <c r="C1849" s="160">
        <v>569001803</v>
      </c>
      <c r="D1849" s="160">
        <v>539067353</v>
      </c>
      <c r="E1849" s="160">
        <v>539067353</v>
      </c>
      <c r="F1849" s="166">
        <f t="shared" si="117"/>
        <v>25103587</v>
      </c>
      <c r="G1849" s="167">
        <f t="shared" si="114"/>
        <v>95.774556598451326</v>
      </c>
      <c r="H1849" s="167">
        <f t="shared" si="115"/>
        <v>90.735980866963686</v>
      </c>
      <c r="I1849" s="167">
        <f t="shared" si="116"/>
        <v>90.735980866963686</v>
      </c>
    </row>
    <row r="1850" spans="1:9" x14ac:dyDescent="0.2">
      <c r="A1850" s="171" t="s">
        <v>569</v>
      </c>
      <c r="B1850" s="160">
        <v>34174938</v>
      </c>
      <c r="C1850" s="160">
        <v>1500000</v>
      </c>
      <c r="D1850" s="160">
        <v>1500000</v>
      </c>
      <c r="E1850" s="160">
        <v>1500000</v>
      </c>
      <c r="F1850" s="166">
        <f t="shared" si="117"/>
        <v>32674938</v>
      </c>
      <c r="G1850" s="167">
        <f t="shared" si="114"/>
        <v>4.3891813351643822</v>
      </c>
      <c r="H1850" s="167">
        <f t="shared" si="115"/>
        <v>4.3891813351643822</v>
      </c>
      <c r="I1850" s="167">
        <f t="shared" si="116"/>
        <v>4.3891813351643822</v>
      </c>
    </row>
    <row r="1851" spans="1:9" x14ac:dyDescent="0.2">
      <c r="A1851" s="170" t="s">
        <v>97</v>
      </c>
      <c r="B1851" s="161">
        <v>242882195</v>
      </c>
      <c r="C1851" s="161">
        <v>211903887</v>
      </c>
      <c r="D1851" s="161">
        <v>211903887</v>
      </c>
      <c r="E1851" s="161">
        <v>211903887</v>
      </c>
      <c r="F1851" s="136">
        <f t="shared" si="117"/>
        <v>30978308</v>
      </c>
      <c r="G1851" s="137">
        <f t="shared" si="114"/>
        <v>87.245541815035068</v>
      </c>
      <c r="H1851" s="137">
        <f t="shared" si="115"/>
        <v>87.245541815035068</v>
      </c>
      <c r="I1851" s="137">
        <f t="shared" si="116"/>
        <v>87.245541815035068</v>
      </c>
    </row>
    <row r="1852" spans="1:9" x14ac:dyDescent="0.2">
      <c r="A1852" s="171" t="s">
        <v>571</v>
      </c>
      <c r="B1852" s="160">
        <v>242882195</v>
      </c>
      <c r="C1852" s="160">
        <v>211903887</v>
      </c>
      <c r="D1852" s="160">
        <v>211903887</v>
      </c>
      <c r="E1852" s="160">
        <v>211903887</v>
      </c>
      <c r="F1852" s="166">
        <f t="shared" si="117"/>
        <v>30978308</v>
      </c>
      <c r="G1852" s="167">
        <f t="shared" si="114"/>
        <v>87.245541815035068</v>
      </c>
      <c r="H1852" s="167">
        <f t="shared" si="115"/>
        <v>87.245541815035068</v>
      </c>
      <c r="I1852" s="167">
        <f t="shared" si="116"/>
        <v>87.245541815035068</v>
      </c>
    </row>
    <row r="1853" spans="1:9" x14ac:dyDescent="0.2">
      <c r="A1853" s="170" t="s">
        <v>154</v>
      </c>
      <c r="B1853" s="161">
        <v>103450360</v>
      </c>
      <c r="C1853" s="161">
        <v>62716066</v>
      </c>
      <c r="D1853" s="161">
        <v>62716066</v>
      </c>
      <c r="E1853" s="161">
        <v>62716066</v>
      </c>
      <c r="F1853" s="136">
        <f t="shared" si="117"/>
        <v>40734294</v>
      </c>
      <c r="G1853" s="137">
        <f t="shared" si="114"/>
        <v>60.62430908891956</v>
      </c>
      <c r="H1853" s="137">
        <f t="shared" si="115"/>
        <v>60.62430908891956</v>
      </c>
      <c r="I1853" s="137">
        <f t="shared" si="116"/>
        <v>60.62430908891956</v>
      </c>
    </row>
    <row r="1854" spans="1:9" x14ac:dyDescent="0.2">
      <c r="A1854" s="171" t="s">
        <v>127</v>
      </c>
      <c r="B1854" s="160">
        <v>35733960</v>
      </c>
      <c r="C1854" s="160">
        <v>0</v>
      </c>
      <c r="D1854" s="160">
        <v>0</v>
      </c>
      <c r="E1854" s="160">
        <v>0</v>
      </c>
      <c r="F1854" s="166">
        <f t="shared" si="117"/>
        <v>35733960</v>
      </c>
      <c r="G1854" s="167">
        <f t="shared" si="114"/>
        <v>0</v>
      </c>
      <c r="H1854" s="167">
        <f t="shared" si="115"/>
        <v>0</v>
      </c>
      <c r="I1854" s="167">
        <f t="shared" si="116"/>
        <v>0</v>
      </c>
    </row>
    <row r="1855" spans="1:9" x14ac:dyDescent="0.2">
      <c r="A1855" s="171" t="s">
        <v>129</v>
      </c>
      <c r="B1855" s="160">
        <v>67716400</v>
      </c>
      <c r="C1855" s="160">
        <v>62716066</v>
      </c>
      <c r="D1855" s="160">
        <v>62716066</v>
      </c>
      <c r="E1855" s="160">
        <v>62716066</v>
      </c>
      <c r="F1855" s="166">
        <f t="shared" si="117"/>
        <v>5000334</v>
      </c>
      <c r="G1855" s="167">
        <f t="shared" si="114"/>
        <v>92.615771068751442</v>
      </c>
      <c r="H1855" s="167">
        <f t="shared" si="115"/>
        <v>92.615771068751442</v>
      </c>
      <c r="I1855" s="167">
        <f t="shared" si="116"/>
        <v>92.615771068751442</v>
      </c>
    </row>
    <row r="1856" spans="1:9" x14ac:dyDescent="0.2">
      <c r="A1856" s="174" t="s">
        <v>153</v>
      </c>
      <c r="B1856" s="161">
        <v>10631908034</v>
      </c>
      <c r="C1856" s="161">
        <v>10573178521</v>
      </c>
      <c r="D1856" s="161">
        <v>5939178149.04</v>
      </c>
      <c r="E1856" s="161">
        <v>5939178149.04</v>
      </c>
      <c r="F1856" s="173">
        <f t="shared" si="117"/>
        <v>58729513</v>
      </c>
      <c r="G1856" s="163">
        <f t="shared" si="114"/>
        <v>99.447610788090074</v>
      </c>
      <c r="H1856" s="163">
        <f t="shared" si="115"/>
        <v>55.861827717536485</v>
      </c>
      <c r="I1856" s="163">
        <f t="shared" si="116"/>
        <v>55.861827717536485</v>
      </c>
    </row>
    <row r="1857" spans="1:9" x14ac:dyDescent="0.2">
      <c r="A1857" s="170" t="s">
        <v>34</v>
      </c>
      <c r="B1857" s="161">
        <v>10631908034</v>
      </c>
      <c r="C1857" s="161">
        <v>10573178521</v>
      </c>
      <c r="D1857" s="161">
        <v>5939178149.04</v>
      </c>
      <c r="E1857" s="161">
        <v>5939178149.04</v>
      </c>
      <c r="F1857" s="173">
        <f t="shared" si="117"/>
        <v>58729513</v>
      </c>
      <c r="G1857" s="163">
        <f t="shared" si="114"/>
        <v>99.447610788090074</v>
      </c>
      <c r="H1857" s="163">
        <f t="shared" si="115"/>
        <v>55.861827717536485</v>
      </c>
      <c r="I1857" s="163">
        <f t="shared" si="116"/>
        <v>55.861827717536485</v>
      </c>
    </row>
    <row r="1858" spans="1:9" x14ac:dyDescent="0.2">
      <c r="A1858" s="171" t="s">
        <v>1074</v>
      </c>
      <c r="B1858" s="160">
        <v>2000000000</v>
      </c>
      <c r="C1858" s="160">
        <v>1999968901</v>
      </c>
      <c r="D1858" s="160">
        <v>1341454019</v>
      </c>
      <c r="E1858" s="160">
        <v>1341454019</v>
      </c>
      <c r="F1858" s="166">
        <f t="shared" si="117"/>
        <v>31099</v>
      </c>
      <c r="G1858" s="167">
        <f t="shared" si="114"/>
        <v>99.998445050000001</v>
      </c>
      <c r="H1858" s="167">
        <f t="shared" si="115"/>
        <v>67.072700949999998</v>
      </c>
      <c r="I1858" s="167">
        <f t="shared" si="116"/>
        <v>67.072700949999998</v>
      </c>
    </row>
    <row r="1859" spans="1:9" x14ac:dyDescent="0.2">
      <c r="A1859" s="171" t="s">
        <v>1075</v>
      </c>
      <c r="B1859" s="160">
        <v>1850000000</v>
      </c>
      <c r="C1859" s="160">
        <v>1841817707</v>
      </c>
      <c r="D1859" s="160">
        <v>1537579155</v>
      </c>
      <c r="E1859" s="160">
        <v>1537579155</v>
      </c>
      <c r="F1859" s="166">
        <f t="shared" si="117"/>
        <v>8182293</v>
      </c>
      <c r="G1859" s="167">
        <f t="shared" si="114"/>
        <v>99.557713891891893</v>
      </c>
      <c r="H1859" s="167">
        <f t="shared" si="115"/>
        <v>83.112386756756763</v>
      </c>
      <c r="I1859" s="167">
        <f t="shared" si="116"/>
        <v>83.112386756756763</v>
      </c>
    </row>
    <row r="1860" spans="1:9" x14ac:dyDescent="0.2">
      <c r="A1860" s="171" t="s">
        <v>1076</v>
      </c>
      <c r="B1860" s="160">
        <v>2039617913</v>
      </c>
      <c r="C1860" s="160">
        <v>2035316110</v>
      </c>
      <c r="D1860" s="160">
        <v>1195699710</v>
      </c>
      <c r="E1860" s="160">
        <v>1195699710</v>
      </c>
      <c r="F1860" s="166">
        <f t="shared" si="117"/>
        <v>4301803</v>
      </c>
      <c r="G1860" s="167">
        <f t="shared" si="114"/>
        <v>99.789087800583559</v>
      </c>
      <c r="H1860" s="167">
        <f t="shared" si="115"/>
        <v>58.623710959730133</v>
      </c>
      <c r="I1860" s="167">
        <f t="shared" si="116"/>
        <v>58.623710959730133</v>
      </c>
    </row>
    <row r="1861" spans="1:9" x14ac:dyDescent="0.2">
      <c r="A1861" s="171" t="s">
        <v>1078</v>
      </c>
      <c r="B1861" s="160">
        <v>350000000</v>
      </c>
      <c r="C1861" s="160">
        <v>350000000</v>
      </c>
      <c r="D1861" s="160">
        <v>0</v>
      </c>
      <c r="E1861" s="160">
        <v>0</v>
      </c>
      <c r="F1861" s="166">
        <f t="shared" si="117"/>
        <v>0</v>
      </c>
      <c r="G1861" s="167">
        <f t="shared" si="114"/>
        <v>100</v>
      </c>
      <c r="H1861" s="167">
        <f t="shared" si="115"/>
        <v>0</v>
      </c>
      <c r="I1861" s="167">
        <f t="shared" si="116"/>
        <v>0</v>
      </c>
    </row>
    <row r="1862" spans="1:9" x14ac:dyDescent="0.2">
      <c r="A1862" s="171" t="s">
        <v>1079</v>
      </c>
      <c r="B1862" s="160">
        <v>500000000</v>
      </c>
      <c r="C1862" s="160">
        <v>457185100</v>
      </c>
      <c r="D1862" s="160">
        <v>421672100</v>
      </c>
      <c r="E1862" s="160">
        <v>421672100</v>
      </c>
      <c r="F1862" s="166">
        <f t="shared" ref="F1862:F1922" si="118">+B1862-C1862</f>
        <v>42814900</v>
      </c>
      <c r="G1862" s="167">
        <f t="shared" ref="G1862:G1925" si="119">IFERROR(IF(C1862&gt;0,+C1862/B1862*100,0),0)</f>
        <v>91.437020000000004</v>
      </c>
      <c r="H1862" s="167">
        <f t="shared" ref="H1862:H1925" si="120">IFERROR(IF(D1862&gt;0,+D1862/B1862*100,0),0)</f>
        <v>84.334419999999994</v>
      </c>
      <c r="I1862" s="167">
        <f t="shared" ref="I1862:I1925" si="121">IFERROR(IF(E1862&gt;0,+E1862/B1862*100,0),0)</f>
        <v>84.334419999999994</v>
      </c>
    </row>
    <row r="1863" spans="1:9" x14ac:dyDescent="0.2">
      <c r="A1863" s="171" t="s">
        <v>1080</v>
      </c>
      <c r="B1863" s="160">
        <v>3892290121</v>
      </c>
      <c r="C1863" s="160">
        <v>3888890703</v>
      </c>
      <c r="D1863" s="160">
        <v>1442773165.04</v>
      </c>
      <c r="E1863" s="160">
        <v>1442773165.04</v>
      </c>
      <c r="F1863" s="166">
        <f t="shared" si="118"/>
        <v>3399418</v>
      </c>
      <c r="G1863" s="167">
        <f t="shared" si="119"/>
        <v>99.912662779640726</v>
      </c>
      <c r="H1863" s="167">
        <f t="shared" si="120"/>
        <v>37.067462090141554</v>
      </c>
      <c r="I1863" s="167">
        <f t="shared" si="121"/>
        <v>37.067462090141554</v>
      </c>
    </row>
    <row r="1864" spans="1:9" x14ac:dyDescent="0.2">
      <c r="A1864" s="172" t="s">
        <v>473</v>
      </c>
      <c r="B1864" s="161">
        <v>25584357206</v>
      </c>
      <c r="C1864" s="161">
        <v>25404779777.740002</v>
      </c>
      <c r="D1864" s="161">
        <v>24215477172.860001</v>
      </c>
      <c r="E1864" s="161">
        <v>24215477172.860001</v>
      </c>
      <c r="F1864" s="173">
        <f t="shared" si="118"/>
        <v>179577428.25999832</v>
      </c>
      <c r="G1864" s="163">
        <f t="shared" si="119"/>
        <v>99.29809677525185</v>
      </c>
      <c r="H1864" s="163">
        <f t="shared" si="120"/>
        <v>94.649542991766182</v>
      </c>
      <c r="I1864" s="163">
        <f t="shared" si="121"/>
        <v>94.649542991766182</v>
      </c>
    </row>
    <row r="1865" spans="1:9" x14ac:dyDescent="0.2">
      <c r="A1865" s="174" t="s">
        <v>152</v>
      </c>
      <c r="B1865" s="161">
        <v>15435013285</v>
      </c>
      <c r="C1865" s="161">
        <v>15255436612.560001</v>
      </c>
      <c r="D1865" s="161">
        <v>14967693993.740002</v>
      </c>
      <c r="E1865" s="161">
        <v>14967693993.740002</v>
      </c>
      <c r="F1865" s="173">
        <f t="shared" si="118"/>
        <v>179576672.43999863</v>
      </c>
      <c r="G1865" s="163">
        <f t="shared" si="119"/>
        <v>98.836562890331209</v>
      </c>
      <c r="H1865" s="163">
        <f t="shared" si="120"/>
        <v>96.97234279860227</v>
      </c>
      <c r="I1865" s="163">
        <f t="shared" si="121"/>
        <v>96.97234279860227</v>
      </c>
    </row>
    <row r="1866" spans="1:9" x14ac:dyDescent="0.2">
      <c r="A1866" s="170" t="s">
        <v>95</v>
      </c>
      <c r="B1866" s="161">
        <v>12094651638</v>
      </c>
      <c r="C1866" s="161">
        <v>11928916659.490002</v>
      </c>
      <c r="D1866" s="161">
        <v>11895374379.490002</v>
      </c>
      <c r="E1866" s="161">
        <v>11895374379.490002</v>
      </c>
      <c r="F1866" s="173">
        <f t="shared" si="118"/>
        <v>165734978.50999832</v>
      </c>
      <c r="G1866" s="163">
        <f t="shared" si="119"/>
        <v>98.629683735666447</v>
      </c>
      <c r="H1866" s="163">
        <f t="shared" si="120"/>
        <v>98.352352225806214</v>
      </c>
      <c r="I1866" s="163">
        <f t="shared" si="121"/>
        <v>98.352352225806214</v>
      </c>
    </row>
    <row r="1867" spans="1:9" ht="11.65" customHeight="1" x14ac:dyDescent="0.2">
      <c r="A1867" s="171" t="s">
        <v>119</v>
      </c>
      <c r="B1867" s="160">
        <v>3940991121</v>
      </c>
      <c r="C1867" s="160">
        <v>3940901670</v>
      </c>
      <c r="D1867" s="160">
        <v>3934103757</v>
      </c>
      <c r="E1867" s="160">
        <v>3934103757</v>
      </c>
      <c r="F1867" s="166">
        <f t="shared" si="118"/>
        <v>89451</v>
      </c>
      <c r="G1867" s="167">
        <f t="shared" si="119"/>
        <v>99.997730241016697</v>
      </c>
      <c r="H1867" s="167">
        <f t="shared" si="120"/>
        <v>99.825237769166748</v>
      </c>
      <c r="I1867" s="167">
        <f t="shared" si="121"/>
        <v>99.825237769166748</v>
      </c>
    </row>
    <row r="1868" spans="1:9" x14ac:dyDescent="0.2">
      <c r="A1868" s="171" t="s">
        <v>120</v>
      </c>
      <c r="B1868" s="160">
        <v>1294400775</v>
      </c>
      <c r="C1868" s="160">
        <v>1275870517.8</v>
      </c>
      <c r="D1868" s="160">
        <v>1275870517.8</v>
      </c>
      <c r="E1868" s="160">
        <v>1275870517.8</v>
      </c>
      <c r="F1868" s="166">
        <f t="shared" si="118"/>
        <v>18530257.200000048</v>
      </c>
      <c r="G1868" s="167">
        <f t="shared" si="119"/>
        <v>98.568429689019609</v>
      </c>
      <c r="H1868" s="167">
        <f t="shared" si="120"/>
        <v>98.568429689019609</v>
      </c>
      <c r="I1868" s="167">
        <f t="shared" si="121"/>
        <v>98.568429689019609</v>
      </c>
    </row>
    <row r="1869" spans="1:9" x14ac:dyDescent="0.2">
      <c r="A1869" s="171" t="s">
        <v>121</v>
      </c>
      <c r="B1869" s="160">
        <v>262956147</v>
      </c>
      <c r="C1869" s="160">
        <v>262956147</v>
      </c>
      <c r="D1869" s="160">
        <v>262956147</v>
      </c>
      <c r="E1869" s="160">
        <v>262956147</v>
      </c>
      <c r="F1869" s="166">
        <f t="shared" si="118"/>
        <v>0</v>
      </c>
      <c r="G1869" s="167">
        <f t="shared" si="119"/>
        <v>100</v>
      </c>
      <c r="H1869" s="167">
        <f t="shared" si="120"/>
        <v>100</v>
      </c>
      <c r="I1869" s="167">
        <f t="shared" si="121"/>
        <v>100</v>
      </c>
    </row>
    <row r="1870" spans="1:9" x14ac:dyDescent="0.2">
      <c r="A1870" s="171" t="s">
        <v>130</v>
      </c>
      <c r="B1870" s="160">
        <v>5879723857</v>
      </c>
      <c r="C1870" s="160">
        <v>5879586336.6900005</v>
      </c>
      <c r="D1870" s="160">
        <v>5852841969.6900005</v>
      </c>
      <c r="E1870" s="160">
        <v>5852841969.6900005</v>
      </c>
      <c r="F1870" s="166">
        <f t="shared" si="118"/>
        <v>137520.30999946594</v>
      </c>
      <c r="G1870" s="167">
        <f t="shared" si="119"/>
        <v>99.997661109376153</v>
      </c>
      <c r="H1870" s="167">
        <f t="shared" si="120"/>
        <v>99.542803574389026</v>
      </c>
      <c r="I1870" s="167">
        <f t="shared" si="121"/>
        <v>99.542803574389026</v>
      </c>
    </row>
    <row r="1871" spans="1:9" x14ac:dyDescent="0.2">
      <c r="A1871" s="171" t="s">
        <v>405</v>
      </c>
      <c r="B1871" s="160">
        <v>716579738</v>
      </c>
      <c r="C1871" s="160">
        <v>569601988</v>
      </c>
      <c r="D1871" s="160">
        <v>569601988</v>
      </c>
      <c r="E1871" s="160">
        <v>569601988</v>
      </c>
      <c r="F1871" s="166">
        <f t="shared" si="118"/>
        <v>146977750</v>
      </c>
      <c r="G1871" s="167">
        <f t="shared" si="119"/>
        <v>79.488988844392921</v>
      </c>
      <c r="H1871" s="167">
        <f t="shared" si="120"/>
        <v>79.488988844392921</v>
      </c>
      <c r="I1871" s="167">
        <f t="shared" si="121"/>
        <v>79.488988844392921</v>
      </c>
    </row>
    <row r="1872" spans="1:9" x14ac:dyDescent="0.2">
      <c r="A1872" s="170" t="s">
        <v>401</v>
      </c>
      <c r="B1872" s="161">
        <v>2552081754</v>
      </c>
      <c r="C1872" s="161">
        <v>2547101753.0700002</v>
      </c>
      <c r="D1872" s="161">
        <v>2419258662.25</v>
      </c>
      <c r="E1872" s="161">
        <v>2419258662.25</v>
      </c>
      <c r="F1872" s="173">
        <f t="shared" si="118"/>
        <v>4980000.9299998283</v>
      </c>
      <c r="G1872" s="163">
        <f t="shared" si="119"/>
        <v>99.804865148924222</v>
      </c>
      <c r="H1872" s="163">
        <f t="shared" si="120"/>
        <v>94.795500122916522</v>
      </c>
      <c r="I1872" s="163">
        <f t="shared" si="121"/>
        <v>94.795500122916522</v>
      </c>
    </row>
    <row r="1873" spans="1:9" x14ac:dyDescent="0.2">
      <c r="A1873" s="171" t="s">
        <v>567</v>
      </c>
      <c r="B1873" s="160">
        <v>2552081754</v>
      </c>
      <c r="C1873" s="160">
        <v>2547101753.0700002</v>
      </c>
      <c r="D1873" s="160">
        <v>2419258662.25</v>
      </c>
      <c r="E1873" s="160">
        <v>2419258662.25</v>
      </c>
      <c r="F1873" s="166">
        <f t="shared" si="118"/>
        <v>4980000.9299998283</v>
      </c>
      <c r="G1873" s="167">
        <f t="shared" si="119"/>
        <v>99.804865148924222</v>
      </c>
      <c r="H1873" s="167">
        <f t="shared" si="120"/>
        <v>94.795500122916522</v>
      </c>
      <c r="I1873" s="167">
        <f t="shared" si="121"/>
        <v>94.795500122916522</v>
      </c>
    </row>
    <row r="1874" spans="1:9" x14ac:dyDescent="0.2">
      <c r="A1874" s="170" t="s">
        <v>96</v>
      </c>
      <c r="B1874" s="161">
        <v>311676740</v>
      </c>
      <c r="C1874" s="161">
        <v>311676740</v>
      </c>
      <c r="D1874" s="161">
        <v>300030583</v>
      </c>
      <c r="E1874" s="161">
        <v>300030583</v>
      </c>
      <c r="F1874" s="173">
        <f t="shared" si="118"/>
        <v>0</v>
      </c>
      <c r="G1874" s="163">
        <f t="shared" si="119"/>
        <v>100</v>
      </c>
      <c r="H1874" s="163">
        <f t="shared" si="120"/>
        <v>96.26338590425452</v>
      </c>
      <c r="I1874" s="163">
        <f t="shared" si="121"/>
        <v>96.26338590425452</v>
      </c>
    </row>
    <row r="1875" spans="1:9" x14ac:dyDescent="0.2">
      <c r="A1875" s="171" t="s">
        <v>139</v>
      </c>
      <c r="B1875" s="160">
        <v>0</v>
      </c>
      <c r="C1875" s="160">
        <v>0</v>
      </c>
      <c r="D1875" s="160">
        <v>0</v>
      </c>
      <c r="E1875" s="160">
        <v>0</v>
      </c>
      <c r="F1875" s="166">
        <f t="shared" si="118"/>
        <v>0</v>
      </c>
      <c r="G1875" s="167">
        <f t="shared" si="119"/>
        <v>0</v>
      </c>
      <c r="H1875" s="167">
        <f t="shared" si="120"/>
        <v>0</v>
      </c>
      <c r="I1875" s="167">
        <f t="shared" si="121"/>
        <v>0</v>
      </c>
    </row>
    <row r="1876" spans="1:9" x14ac:dyDescent="0.2">
      <c r="A1876" s="171" t="s">
        <v>165</v>
      </c>
      <c r="B1876" s="160">
        <v>311676740</v>
      </c>
      <c r="C1876" s="160">
        <v>311676740</v>
      </c>
      <c r="D1876" s="160">
        <v>300030583</v>
      </c>
      <c r="E1876" s="160">
        <v>300030583</v>
      </c>
      <c r="F1876" s="166">
        <f t="shared" si="118"/>
        <v>0</v>
      </c>
      <c r="G1876" s="167">
        <f t="shared" si="119"/>
        <v>100</v>
      </c>
      <c r="H1876" s="167">
        <f t="shared" si="120"/>
        <v>96.26338590425452</v>
      </c>
      <c r="I1876" s="167">
        <f t="shared" si="121"/>
        <v>96.26338590425452</v>
      </c>
    </row>
    <row r="1877" spans="1:9" x14ac:dyDescent="0.2">
      <c r="A1877" s="170" t="s">
        <v>97</v>
      </c>
      <c r="B1877" s="161">
        <v>365660749</v>
      </c>
      <c r="C1877" s="161">
        <v>357835708</v>
      </c>
      <c r="D1877" s="161">
        <v>243124617</v>
      </c>
      <c r="E1877" s="161">
        <v>243124617</v>
      </c>
      <c r="F1877" s="136">
        <f t="shared" si="118"/>
        <v>7825041</v>
      </c>
      <c r="G1877" s="137">
        <f t="shared" si="119"/>
        <v>97.860027082097346</v>
      </c>
      <c r="H1877" s="137">
        <f t="shared" si="120"/>
        <v>66.489120766965343</v>
      </c>
      <c r="I1877" s="137">
        <f t="shared" si="121"/>
        <v>66.489120766965343</v>
      </c>
    </row>
    <row r="1878" spans="1:9" x14ac:dyDescent="0.2">
      <c r="A1878" s="171" t="s">
        <v>571</v>
      </c>
      <c r="B1878" s="160">
        <v>365660749</v>
      </c>
      <c r="C1878" s="160">
        <v>357835708</v>
      </c>
      <c r="D1878" s="160">
        <v>243124617</v>
      </c>
      <c r="E1878" s="160">
        <v>243124617</v>
      </c>
      <c r="F1878" s="166">
        <f t="shared" si="118"/>
        <v>7825041</v>
      </c>
      <c r="G1878" s="167">
        <f t="shared" si="119"/>
        <v>97.860027082097346</v>
      </c>
      <c r="H1878" s="167">
        <f t="shared" si="120"/>
        <v>66.489120766965343</v>
      </c>
      <c r="I1878" s="167">
        <f t="shared" si="121"/>
        <v>66.489120766965343</v>
      </c>
    </row>
    <row r="1879" spans="1:9" x14ac:dyDescent="0.2">
      <c r="A1879" s="170" t="s">
        <v>154</v>
      </c>
      <c r="B1879" s="161">
        <v>110942404</v>
      </c>
      <c r="C1879" s="161">
        <v>109905752</v>
      </c>
      <c r="D1879" s="161">
        <v>109905752</v>
      </c>
      <c r="E1879" s="161">
        <v>109905752</v>
      </c>
      <c r="F1879" s="136">
        <f t="shared" si="118"/>
        <v>1036652</v>
      </c>
      <c r="G1879" s="137">
        <f t="shared" si="119"/>
        <v>99.065594432224486</v>
      </c>
      <c r="H1879" s="137">
        <f t="shared" si="120"/>
        <v>99.065594432224486</v>
      </c>
      <c r="I1879" s="137">
        <f t="shared" si="121"/>
        <v>99.065594432224486</v>
      </c>
    </row>
    <row r="1880" spans="1:9" x14ac:dyDescent="0.2">
      <c r="A1880" s="171" t="s">
        <v>129</v>
      </c>
      <c r="B1880" s="160">
        <v>34950400</v>
      </c>
      <c r="C1880" s="160">
        <v>33913748</v>
      </c>
      <c r="D1880" s="160">
        <v>33913748</v>
      </c>
      <c r="E1880" s="160">
        <v>33913748</v>
      </c>
      <c r="F1880" s="166">
        <f t="shared" si="118"/>
        <v>1036652</v>
      </c>
      <c r="G1880" s="167">
        <f t="shared" si="119"/>
        <v>97.033933803332729</v>
      </c>
      <c r="H1880" s="167">
        <f t="shared" si="120"/>
        <v>97.033933803332729</v>
      </c>
      <c r="I1880" s="167">
        <f t="shared" si="121"/>
        <v>97.033933803332729</v>
      </c>
    </row>
    <row r="1881" spans="1:9" x14ac:dyDescent="0.2">
      <c r="A1881" s="171" t="s">
        <v>312</v>
      </c>
      <c r="B1881" s="160">
        <v>75992004</v>
      </c>
      <c r="C1881" s="160">
        <v>75992004</v>
      </c>
      <c r="D1881" s="160">
        <v>75992004</v>
      </c>
      <c r="E1881" s="160">
        <v>75992004</v>
      </c>
      <c r="F1881" s="166">
        <f t="shared" si="118"/>
        <v>0</v>
      </c>
      <c r="G1881" s="167">
        <f t="shared" si="119"/>
        <v>100</v>
      </c>
      <c r="H1881" s="167">
        <f t="shared" si="120"/>
        <v>100</v>
      </c>
      <c r="I1881" s="167">
        <f t="shared" si="121"/>
        <v>100</v>
      </c>
    </row>
    <row r="1882" spans="1:9" ht="13.5" customHeight="1" x14ac:dyDescent="0.2">
      <c r="A1882" s="174" t="s">
        <v>153</v>
      </c>
      <c r="B1882" s="161">
        <v>10149343921</v>
      </c>
      <c r="C1882" s="161">
        <v>10149343165.18</v>
      </c>
      <c r="D1882" s="161">
        <v>9247783179.1199989</v>
      </c>
      <c r="E1882" s="161">
        <v>9247783179.1199989</v>
      </c>
      <c r="F1882" s="173">
        <f t="shared" si="118"/>
        <v>755.81999969482422</v>
      </c>
      <c r="G1882" s="163">
        <f t="shared" si="119"/>
        <v>99.999992553016185</v>
      </c>
      <c r="H1882" s="163">
        <f t="shared" si="120"/>
        <v>91.117053980064838</v>
      </c>
      <c r="I1882" s="163">
        <f t="shared" si="121"/>
        <v>91.117053980064838</v>
      </c>
    </row>
    <row r="1883" spans="1:9" x14ac:dyDescent="0.2">
      <c r="A1883" s="170" t="s">
        <v>34</v>
      </c>
      <c r="B1883" s="161">
        <v>10149343921</v>
      </c>
      <c r="C1883" s="161">
        <v>10149343165.18</v>
      </c>
      <c r="D1883" s="161">
        <v>9247783179.1199989</v>
      </c>
      <c r="E1883" s="161">
        <v>9247783179.1199989</v>
      </c>
      <c r="F1883" s="173">
        <f t="shared" si="118"/>
        <v>755.81999969482422</v>
      </c>
      <c r="G1883" s="163">
        <f t="shared" si="119"/>
        <v>99.999992553016185</v>
      </c>
      <c r="H1883" s="163">
        <f t="shared" si="120"/>
        <v>91.117053980064838</v>
      </c>
      <c r="I1883" s="163">
        <f t="shared" si="121"/>
        <v>91.117053980064838</v>
      </c>
    </row>
    <row r="1884" spans="1:9" x14ac:dyDescent="0.2">
      <c r="A1884" s="171" t="s">
        <v>1081</v>
      </c>
      <c r="B1884" s="160">
        <v>220000000</v>
      </c>
      <c r="C1884" s="160">
        <v>219999244.74000001</v>
      </c>
      <c r="D1884" s="160">
        <v>197829244.74000001</v>
      </c>
      <c r="E1884" s="160">
        <v>197829244.74000001</v>
      </c>
      <c r="F1884" s="166">
        <f t="shared" si="118"/>
        <v>755.25999999046326</v>
      </c>
      <c r="G1884" s="167">
        <f t="shared" si="119"/>
        <v>99.999656700000003</v>
      </c>
      <c r="H1884" s="167">
        <f t="shared" si="120"/>
        <v>89.922383972727289</v>
      </c>
      <c r="I1884" s="167">
        <f t="shared" si="121"/>
        <v>89.922383972727289</v>
      </c>
    </row>
    <row r="1885" spans="1:9" ht="11.65" customHeight="1" x14ac:dyDescent="0.2">
      <c r="A1885" s="171" t="s">
        <v>1082</v>
      </c>
      <c r="B1885" s="160">
        <v>9929343921</v>
      </c>
      <c r="C1885" s="160">
        <v>9929343920.4400005</v>
      </c>
      <c r="D1885" s="160">
        <v>9049953934.3799992</v>
      </c>
      <c r="E1885" s="160">
        <v>9049953934.3799992</v>
      </c>
      <c r="F1885" s="166">
        <f t="shared" si="118"/>
        <v>0.55999946594238281</v>
      </c>
      <c r="G1885" s="167">
        <f t="shared" si="119"/>
        <v>99.999999994360152</v>
      </c>
      <c r="H1885" s="167">
        <f t="shared" si="120"/>
        <v>91.143523745207972</v>
      </c>
      <c r="I1885" s="167">
        <f t="shared" si="121"/>
        <v>91.143523745207972</v>
      </c>
    </row>
    <row r="1886" spans="1:9" x14ac:dyDescent="0.2">
      <c r="A1886" s="172" t="s">
        <v>560</v>
      </c>
      <c r="B1886" s="161">
        <v>2015817624535</v>
      </c>
      <c r="C1886" s="161">
        <v>2002931298885.48</v>
      </c>
      <c r="D1886" s="161">
        <v>1772202375811.78</v>
      </c>
      <c r="E1886" s="161">
        <v>1771092802719.4099</v>
      </c>
      <c r="F1886" s="173">
        <f t="shared" si="118"/>
        <v>12886325649.52002</v>
      </c>
      <c r="G1886" s="163">
        <f t="shared" si="119"/>
        <v>99.3607395087394</v>
      </c>
      <c r="H1886" s="163">
        <f t="shared" si="120"/>
        <v>87.914817007346286</v>
      </c>
      <c r="I1886" s="163">
        <f t="shared" si="121"/>
        <v>87.859773680069793</v>
      </c>
    </row>
    <row r="1887" spans="1:9" x14ac:dyDescent="0.2">
      <c r="A1887" s="174" t="s">
        <v>152</v>
      </c>
      <c r="B1887" s="161">
        <v>15817624535</v>
      </c>
      <c r="C1887" s="161">
        <v>11164399601.360001</v>
      </c>
      <c r="D1887" s="161">
        <v>11148209543.66</v>
      </c>
      <c r="E1887" s="161">
        <v>10945919692.030001</v>
      </c>
      <c r="F1887" s="173">
        <f t="shared" si="118"/>
        <v>4653224933.6399994</v>
      </c>
      <c r="G1887" s="163">
        <f t="shared" si="119"/>
        <v>70.582024353001245</v>
      </c>
      <c r="H1887" s="163">
        <f t="shared" si="120"/>
        <v>70.479669807511968</v>
      </c>
      <c r="I1887" s="163">
        <f t="shared" si="121"/>
        <v>69.20078086194124</v>
      </c>
    </row>
    <row r="1888" spans="1:9" x14ac:dyDescent="0.2">
      <c r="A1888" s="170" t="s">
        <v>95</v>
      </c>
      <c r="B1888" s="161">
        <v>9623311413</v>
      </c>
      <c r="C1888" s="161">
        <v>8254319479</v>
      </c>
      <c r="D1888" s="161">
        <v>8254319479</v>
      </c>
      <c r="E1888" s="161">
        <v>8254319479</v>
      </c>
      <c r="F1888" s="173">
        <f t="shared" si="118"/>
        <v>1368991934</v>
      </c>
      <c r="G1888" s="163">
        <f t="shared" si="119"/>
        <v>85.774211440870062</v>
      </c>
      <c r="H1888" s="163">
        <f t="shared" si="120"/>
        <v>85.774211440870062</v>
      </c>
      <c r="I1888" s="163">
        <f t="shared" si="121"/>
        <v>85.774211440870062</v>
      </c>
    </row>
    <row r="1889" spans="1:9" x14ac:dyDescent="0.2">
      <c r="A1889" s="171" t="s">
        <v>119</v>
      </c>
      <c r="B1889" s="160">
        <v>6322525553</v>
      </c>
      <c r="C1889" s="160">
        <v>5678084728</v>
      </c>
      <c r="D1889" s="160">
        <v>5678084728</v>
      </c>
      <c r="E1889" s="160">
        <v>5678084728</v>
      </c>
      <c r="F1889" s="166">
        <f t="shared" si="118"/>
        <v>644440825</v>
      </c>
      <c r="G1889" s="167">
        <f t="shared" si="119"/>
        <v>89.807224666822947</v>
      </c>
      <c r="H1889" s="167">
        <f t="shared" si="120"/>
        <v>89.807224666822947</v>
      </c>
      <c r="I1889" s="167">
        <f t="shared" si="121"/>
        <v>89.807224666822947</v>
      </c>
    </row>
    <row r="1890" spans="1:9" x14ac:dyDescent="0.2">
      <c r="A1890" s="171" t="s">
        <v>120</v>
      </c>
      <c r="B1890" s="160">
        <v>2293583644</v>
      </c>
      <c r="C1890" s="160">
        <v>2038244737</v>
      </c>
      <c r="D1890" s="160">
        <v>2038244737</v>
      </c>
      <c r="E1890" s="160">
        <v>2038244737</v>
      </c>
      <c r="F1890" s="166">
        <f t="shared" si="118"/>
        <v>255338907</v>
      </c>
      <c r="G1890" s="167">
        <f t="shared" si="119"/>
        <v>88.867251139152259</v>
      </c>
      <c r="H1890" s="167">
        <f t="shared" si="120"/>
        <v>88.867251139152259</v>
      </c>
      <c r="I1890" s="167">
        <f t="shared" si="121"/>
        <v>88.867251139152259</v>
      </c>
    </row>
    <row r="1891" spans="1:9" x14ac:dyDescent="0.2">
      <c r="A1891" s="171" t="s">
        <v>121</v>
      </c>
      <c r="B1891" s="160">
        <v>1007202216</v>
      </c>
      <c r="C1891" s="160">
        <v>537990014</v>
      </c>
      <c r="D1891" s="160">
        <v>537990014</v>
      </c>
      <c r="E1891" s="160">
        <v>537990014</v>
      </c>
      <c r="F1891" s="166">
        <f t="shared" si="118"/>
        <v>469212202</v>
      </c>
      <c r="G1891" s="167">
        <f t="shared" si="119"/>
        <v>53.414300073382684</v>
      </c>
      <c r="H1891" s="167">
        <f t="shared" si="120"/>
        <v>53.414300073382684</v>
      </c>
      <c r="I1891" s="167">
        <f t="shared" si="121"/>
        <v>53.414300073382684</v>
      </c>
    </row>
    <row r="1892" spans="1:9" x14ac:dyDescent="0.2">
      <c r="A1892" s="170" t="s">
        <v>401</v>
      </c>
      <c r="B1892" s="161">
        <v>3088245322</v>
      </c>
      <c r="C1892" s="161">
        <v>2909865219.3600001</v>
      </c>
      <c r="D1892" s="161">
        <v>2893675161.6599998</v>
      </c>
      <c r="E1892" s="161">
        <v>2691385310.0300002</v>
      </c>
      <c r="F1892" s="173">
        <f t="shared" si="118"/>
        <v>178380102.63999987</v>
      </c>
      <c r="G1892" s="163">
        <f t="shared" si="119"/>
        <v>94.223901146412885</v>
      </c>
      <c r="H1892" s="163">
        <f t="shared" si="120"/>
        <v>93.699653361281761</v>
      </c>
      <c r="I1892" s="163">
        <f t="shared" si="121"/>
        <v>87.1493365781904</v>
      </c>
    </row>
    <row r="1893" spans="1:9" x14ac:dyDescent="0.2">
      <c r="A1893" s="171" t="s">
        <v>567</v>
      </c>
      <c r="B1893" s="160">
        <v>3088245322</v>
      </c>
      <c r="C1893" s="160">
        <v>2909865219.3600001</v>
      </c>
      <c r="D1893" s="160">
        <v>2893675161.6599998</v>
      </c>
      <c r="E1893" s="160">
        <v>2691385310.0300002</v>
      </c>
      <c r="F1893" s="166">
        <f t="shared" si="118"/>
        <v>178380102.63999987</v>
      </c>
      <c r="G1893" s="167">
        <f t="shared" si="119"/>
        <v>94.223901146412885</v>
      </c>
      <c r="H1893" s="167">
        <f t="shared" si="120"/>
        <v>93.699653361281761</v>
      </c>
      <c r="I1893" s="167">
        <f t="shared" si="121"/>
        <v>87.1493365781904</v>
      </c>
    </row>
    <row r="1894" spans="1:9" x14ac:dyDescent="0.2">
      <c r="A1894" s="170" t="s">
        <v>96</v>
      </c>
      <c r="B1894" s="161">
        <v>49000000</v>
      </c>
      <c r="C1894" s="161">
        <v>214903</v>
      </c>
      <c r="D1894" s="161">
        <v>214903</v>
      </c>
      <c r="E1894" s="161">
        <v>214903</v>
      </c>
      <c r="F1894" s="173">
        <f t="shared" si="118"/>
        <v>48785097</v>
      </c>
      <c r="G1894" s="163">
        <f t="shared" si="119"/>
        <v>0.43857755102040819</v>
      </c>
      <c r="H1894" s="163">
        <f t="shared" si="120"/>
        <v>0.43857755102040819</v>
      </c>
      <c r="I1894" s="163">
        <f t="shared" si="121"/>
        <v>0.43857755102040819</v>
      </c>
    </row>
    <row r="1895" spans="1:9" x14ac:dyDescent="0.2">
      <c r="A1895" s="171" t="s">
        <v>124</v>
      </c>
      <c r="B1895" s="160">
        <v>49000000</v>
      </c>
      <c r="C1895" s="160">
        <v>214903</v>
      </c>
      <c r="D1895" s="160">
        <v>214903</v>
      </c>
      <c r="E1895" s="160">
        <v>214903</v>
      </c>
      <c r="F1895" s="166">
        <f t="shared" si="118"/>
        <v>48785097</v>
      </c>
      <c r="G1895" s="167">
        <f t="shared" si="119"/>
        <v>0.43857755102040819</v>
      </c>
      <c r="H1895" s="167">
        <f t="shared" si="120"/>
        <v>0.43857755102040819</v>
      </c>
      <c r="I1895" s="167">
        <f t="shared" si="121"/>
        <v>0.43857755102040819</v>
      </c>
    </row>
    <row r="1896" spans="1:9" x14ac:dyDescent="0.2">
      <c r="A1896" s="170" t="s">
        <v>154</v>
      </c>
      <c r="B1896" s="161">
        <v>3057067800</v>
      </c>
      <c r="C1896" s="161">
        <v>0</v>
      </c>
      <c r="D1896" s="161">
        <v>0</v>
      </c>
      <c r="E1896" s="161">
        <v>0</v>
      </c>
      <c r="F1896" s="136">
        <f t="shared" si="118"/>
        <v>3057067800</v>
      </c>
      <c r="G1896" s="137">
        <f t="shared" si="119"/>
        <v>0</v>
      </c>
      <c r="H1896" s="137">
        <f t="shared" si="120"/>
        <v>0</v>
      </c>
      <c r="I1896" s="137">
        <f t="shared" si="121"/>
        <v>0</v>
      </c>
    </row>
    <row r="1897" spans="1:9" x14ac:dyDescent="0.2">
      <c r="A1897" s="171" t="s">
        <v>129</v>
      </c>
      <c r="B1897" s="160">
        <v>3057067800</v>
      </c>
      <c r="C1897" s="160">
        <v>0</v>
      </c>
      <c r="D1897" s="160">
        <v>0</v>
      </c>
      <c r="E1897" s="160">
        <v>0</v>
      </c>
      <c r="F1897" s="166">
        <f t="shared" si="118"/>
        <v>3057067800</v>
      </c>
      <c r="G1897" s="167">
        <f t="shared" si="119"/>
        <v>0</v>
      </c>
      <c r="H1897" s="167">
        <f t="shared" si="120"/>
        <v>0</v>
      </c>
      <c r="I1897" s="167">
        <f t="shared" si="121"/>
        <v>0</v>
      </c>
    </row>
    <row r="1898" spans="1:9" x14ac:dyDescent="0.2">
      <c r="A1898" s="174" t="s">
        <v>153</v>
      </c>
      <c r="B1898" s="161">
        <v>2000000000000</v>
      </c>
      <c r="C1898" s="161">
        <v>1991766899284.1199</v>
      </c>
      <c r="D1898" s="161">
        <v>1761054166268.1199</v>
      </c>
      <c r="E1898" s="161">
        <v>1760146883027.3799</v>
      </c>
      <c r="F1898" s="173">
        <f t="shared" si="118"/>
        <v>8233100715.880127</v>
      </c>
      <c r="G1898" s="163">
        <f t="shared" si="119"/>
        <v>99.588344964205987</v>
      </c>
      <c r="H1898" s="163">
        <f t="shared" si="120"/>
        <v>88.052708313405986</v>
      </c>
      <c r="I1898" s="163">
        <f t="shared" si="121"/>
        <v>88.007344151368997</v>
      </c>
    </row>
    <row r="1899" spans="1:9" x14ac:dyDescent="0.2">
      <c r="A1899" s="170" t="s">
        <v>34</v>
      </c>
      <c r="B1899" s="161">
        <v>2000000000000</v>
      </c>
      <c r="C1899" s="161">
        <v>1991766899284.1199</v>
      </c>
      <c r="D1899" s="161">
        <v>1761054166268.1199</v>
      </c>
      <c r="E1899" s="161">
        <v>1760146883027.3799</v>
      </c>
      <c r="F1899" s="173">
        <f t="shared" si="118"/>
        <v>8233100715.880127</v>
      </c>
      <c r="G1899" s="163">
        <f t="shared" si="119"/>
        <v>99.588344964205987</v>
      </c>
      <c r="H1899" s="163">
        <f t="shared" si="120"/>
        <v>88.052708313405986</v>
      </c>
      <c r="I1899" s="163">
        <f t="shared" si="121"/>
        <v>88.007344151368997</v>
      </c>
    </row>
    <row r="1900" spans="1:9" x14ac:dyDescent="0.2">
      <c r="A1900" s="171" t="s">
        <v>1083</v>
      </c>
      <c r="B1900" s="160">
        <v>9173521103</v>
      </c>
      <c r="C1900" s="160">
        <v>1861916694.1999998</v>
      </c>
      <c r="D1900" s="160">
        <v>1861916694.1999998</v>
      </c>
      <c r="E1900" s="160">
        <v>1005043145.46</v>
      </c>
      <c r="F1900" s="166">
        <f t="shared" si="118"/>
        <v>7311604408.8000002</v>
      </c>
      <c r="G1900" s="167">
        <f t="shared" si="119"/>
        <v>20.296641532672776</v>
      </c>
      <c r="H1900" s="167">
        <f t="shared" si="120"/>
        <v>20.296641532672776</v>
      </c>
      <c r="I1900" s="167">
        <f t="shared" si="121"/>
        <v>10.95591468287267</v>
      </c>
    </row>
    <row r="1901" spans="1:9" ht="11.65" customHeight="1" x14ac:dyDescent="0.2">
      <c r="A1901" s="171" t="s">
        <v>1084</v>
      </c>
      <c r="B1901" s="160">
        <v>1990826478897</v>
      </c>
      <c r="C1901" s="160">
        <v>1989904982589.9199</v>
      </c>
      <c r="D1901" s="160">
        <v>1759192249573.9199</v>
      </c>
      <c r="E1901" s="160">
        <v>1759141839881.9199</v>
      </c>
      <c r="F1901" s="166">
        <f t="shared" si="118"/>
        <v>921496307.08007813</v>
      </c>
      <c r="G1901" s="167">
        <f t="shared" si="119"/>
        <v>99.95371287669478</v>
      </c>
      <c r="H1901" s="167">
        <f t="shared" si="120"/>
        <v>88.364921213454267</v>
      </c>
      <c r="I1901" s="167">
        <f t="shared" si="121"/>
        <v>88.362389114723712</v>
      </c>
    </row>
    <row r="1902" spans="1:9" ht="11.65" customHeight="1" x14ac:dyDescent="0.2">
      <c r="A1902" s="172" t="s">
        <v>613</v>
      </c>
      <c r="B1902" s="161">
        <v>1455008227258</v>
      </c>
      <c r="C1902" s="161">
        <v>1455008227258</v>
      </c>
      <c r="D1902" s="161">
        <v>1371539493067</v>
      </c>
      <c r="E1902" s="161">
        <v>1371539493067</v>
      </c>
      <c r="F1902" s="173">
        <f t="shared" si="118"/>
        <v>0</v>
      </c>
      <c r="G1902" s="163">
        <f t="shared" si="119"/>
        <v>100</v>
      </c>
      <c r="H1902" s="163">
        <f t="shared" si="120"/>
        <v>94.263349675465477</v>
      </c>
      <c r="I1902" s="163">
        <f t="shared" si="121"/>
        <v>94.263349675465477</v>
      </c>
    </row>
    <row r="1903" spans="1:9" x14ac:dyDescent="0.2">
      <c r="A1903" s="174" t="s">
        <v>152</v>
      </c>
      <c r="B1903" s="161">
        <v>1375247376079</v>
      </c>
      <c r="C1903" s="161">
        <v>1375247376079</v>
      </c>
      <c r="D1903" s="161">
        <v>1291778641888</v>
      </c>
      <c r="E1903" s="161">
        <v>1291778641888</v>
      </c>
      <c r="F1903" s="173">
        <f t="shared" si="118"/>
        <v>0</v>
      </c>
      <c r="G1903" s="163">
        <f t="shared" si="119"/>
        <v>100</v>
      </c>
      <c r="H1903" s="163">
        <f t="shared" si="120"/>
        <v>93.93063854235595</v>
      </c>
      <c r="I1903" s="163">
        <f t="shared" si="121"/>
        <v>93.93063854235595</v>
      </c>
    </row>
    <row r="1904" spans="1:9" x14ac:dyDescent="0.2">
      <c r="A1904" s="170" t="s">
        <v>96</v>
      </c>
      <c r="B1904" s="161">
        <v>1375247376079</v>
      </c>
      <c r="C1904" s="161">
        <v>1375247376079</v>
      </c>
      <c r="D1904" s="161">
        <v>1291778641888</v>
      </c>
      <c r="E1904" s="161">
        <v>1291778641888</v>
      </c>
      <c r="F1904" s="173">
        <f t="shared" si="118"/>
        <v>0</v>
      </c>
      <c r="G1904" s="163">
        <f t="shared" si="119"/>
        <v>100</v>
      </c>
      <c r="H1904" s="163">
        <f t="shared" si="120"/>
        <v>93.93063854235595</v>
      </c>
      <c r="I1904" s="163">
        <f t="shared" si="121"/>
        <v>93.93063854235595</v>
      </c>
    </row>
    <row r="1905" spans="1:9" x14ac:dyDescent="0.2">
      <c r="A1905" s="171" t="s">
        <v>162</v>
      </c>
      <c r="B1905" s="160">
        <v>1359879057909</v>
      </c>
      <c r="C1905" s="160">
        <v>1359879057909</v>
      </c>
      <c r="D1905" s="160">
        <v>1276410323718</v>
      </c>
      <c r="E1905" s="160">
        <v>1276410323718</v>
      </c>
      <c r="F1905" s="166">
        <f t="shared" si="118"/>
        <v>0</v>
      </c>
      <c r="G1905" s="167">
        <f t="shared" si="119"/>
        <v>100</v>
      </c>
      <c r="H1905" s="167">
        <f t="shared" si="120"/>
        <v>93.862047238278336</v>
      </c>
      <c r="I1905" s="167">
        <f t="shared" si="121"/>
        <v>93.862047238278336</v>
      </c>
    </row>
    <row r="1906" spans="1:9" x14ac:dyDescent="0.2">
      <c r="A1906" s="171" t="s">
        <v>317</v>
      </c>
      <c r="B1906" s="160">
        <v>13844081699</v>
      </c>
      <c r="C1906" s="160">
        <v>13844081699</v>
      </c>
      <c r="D1906" s="160">
        <v>13844081699</v>
      </c>
      <c r="E1906" s="160">
        <v>13844081699</v>
      </c>
      <c r="F1906" s="166">
        <f t="shared" si="118"/>
        <v>0</v>
      </c>
      <c r="G1906" s="167">
        <f t="shared" si="119"/>
        <v>100</v>
      </c>
      <c r="H1906" s="167">
        <f t="shared" si="120"/>
        <v>100</v>
      </c>
      <c r="I1906" s="167">
        <f t="shared" si="121"/>
        <v>100</v>
      </c>
    </row>
    <row r="1907" spans="1:9" x14ac:dyDescent="0.2">
      <c r="A1907" s="171" t="s">
        <v>576</v>
      </c>
      <c r="B1907" s="160">
        <v>1524236471</v>
      </c>
      <c r="C1907" s="160">
        <v>1524236471</v>
      </c>
      <c r="D1907" s="160">
        <v>1524236471</v>
      </c>
      <c r="E1907" s="160">
        <v>1524236471</v>
      </c>
      <c r="F1907" s="166">
        <f t="shared" si="118"/>
        <v>0</v>
      </c>
      <c r="G1907" s="167">
        <f t="shared" si="119"/>
        <v>100</v>
      </c>
      <c r="H1907" s="167">
        <f t="shared" si="120"/>
        <v>100</v>
      </c>
      <c r="I1907" s="167">
        <f t="shared" si="121"/>
        <v>100</v>
      </c>
    </row>
    <row r="1908" spans="1:9" x14ac:dyDescent="0.2">
      <c r="A1908" s="174" t="s">
        <v>153</v>
      </c>
      <c r="B1908" s="161">
        <v>79760851179</v>
      </c>
      <c r="C1908" s="161">
        <v>79760851179</v>
      </c>
      <c r="D1908" s="161">
        <v>79760851179</v>
      </c>
      <c r="E1908" s="161">
        <v>79760851179</v>
      </c>
      <c r="F1908" s="173">
        <f t="shared" si="118"/>
        <v>0</v>
      </c>
      <c r="G1908" s="163">
        <f t="shared" si="119"/>
        <v>100</v>
      </c>
      <c r="H1908" s="163">
        <f t="shared" si="120"/>
        <v>100</v>
      </c>
      <c r="I1908" s="163">
        <f t="shared" si="121"/>
        <v>100</v>
      </c>
    </row>
    <row r="1909" spans="1:9" x14ac:dyDescent="0.2">
      <c r="A1909" s="170" t="s">
        <v>34</v>
      </c>
      <c r="B1909" s="161">
        <v>79760851179</v>
      </c>
      <c r="C1909" s="161">
        <v>79760851179</v>
      </c>
      <c r="D1909" s="161">
        <v>79760851179</v>
      </c>
      <c r="E1909" s="161">
        <v>79760851179</v>
      </c>
      <c r="F1909" s="173">
        <f t="shared" si="118"/>
        <v>0</v>
      </c>
      <c r="G1909" s="163">
        <f t="shared" si="119"/>
        <v>100</v>
      </c>
      <c r="H1909" s="163">
        <f t="shared" si="120"/>
        <v>100</v>
      </c>
      <c r="I1909" s="163">
        <f t="shared" si="121"/>
        <v>100</v>
      </c>
    </row>
    <row r="1910" spans="1:9" x14ac:dyDescent="0.2">
      <c r="A1910" s="171" t="s">
        <v>1085</v>
      </c>
      <c r="B1910" s="160">
        <v>79760851179</v>
      </c>
      <c r="C1910" s="160">
        <v>79760851179</v>
      </c>
      <c r="D1910" s="160">
        <v>79760851179</v>
      </c>
      <c r="E1910" s="160">
        <v>79760851179</v>
      </c>
      <c r="F1910" s="166">
        <f t="shared" si="118"/>
        <v>0</v>
      </c>
      <c r="G1910" s="167">
        <f t="shared" si="119"/>
        <v>100</v>
      </c>
      <c r="H1910" s="167">
        <f t="shared" si="120"/>
        <v>100</v>
      </c>
      <c r="I1910" s="167">
        <f t="shared" si="121"/>
        <v>100</v>
      </c>
    </row>
    <row r="1911" spans="1:9" x14ac:dyDescent="0.2">
      <c r="A1911" s="172" t="s">
        <v>614</v>
      </c>
      <c r="B1911" s="161">
        <v>603922003348</v>
      </c>
      <c r="C1911" s="161">
        <v>603922003348</v>
      </c>
      <c r="D1911" s="161">
        <v>603922003348</v>
      </c>
      <c r="E1911" s="161">
        <v>603922003348</v>
      </c>
      <c r="F1911" s="173">
        <f t="shared" si="118"/>
        <v>0</v>
      </c>
      <c r="G1911" s="163">
        <f t="shared" si="119"/>
        <v>100</v>
      </c>
      <c r="H1911" s="163">
        <f t="shared" si="120"/>
        <v>100</v>
      </c>
      <c r="I1911" s="163">
        <f t="shared" si="121"/>
        <v>100</v>
      </c>
    </row>
    <row r="1912" spans="1:9" x14ac:dyDescent="0.2">
      <c r="A1912" s="174" t="s">
        <v>152</v>
      </c>
      <c r="B1912" s="161">
        <v>603922003348</v>
      </c>
      <c r="C1912" s="161">
        <v>603922003348</v>
      </c>
      <c r="D1912" s="161">
        <v>603922003348</v>
      </c>
      <c r="E1912" s="161">
        <v>603922003348</v>
      </c>
      <c r="F1912" s="173">
        <f t="shared" si="118"/>
        <v>0</v>
      </c>
      <c r="G1912" s="163">
        <f t="shared" si="119"/>
        <v>100</v>
      </c>
      <c r="H1912" s="163">
        <f t="shared" si="120"/>
        <v>100</v>
      </c>
      <c r="I1912" s="163">
        <f t="shared" si="121"/>
        <v>100</v>
      </c>
    </row>
    <row r="1913" spans="1:9" x14ac:dyDescent="0.2">
      <c r="A1913" s="170" t="s">
        <v>96</v>
      </c>
      <c r="B1913" s="161">
        <v>603922003348</v>
      </c>
      <c r="C1913" s="161">
        <v>603922003348</v>
      </c>
      <c r="D1913" s="161">
        <v>603922003348</v>
      </c>
      <c r="E1913" s="161">
        <v>603922003348</v>
      </c>
      <c r="F1913" s="173">
        <f t="shared" si="118"/>
        <v>0</v>
      </c>
      <c r="G1913" s="163">
        <f t="shared" si="119"/>
        <v>100</v>
      </c>
      <c r="H1913" s="163">
        <f t="shared" si="120"/>
        <v>100</v>
      </c>
      <c r="I1913" s="163">
        <f t="shared" si="121"/>
        <v>100</v>
      </c>
    </row>
    <row r="1914" spans="1:9" ht="11.65" customHeight="1" x14ac:dyDescent="0.2">
      <c r="A1914" s="171" t="s">
        <v>162</v>
      </c>
      <c r="B1914" s="160">
        <v>599801506589</v>
      </c>
      <c r="C1914" s="160">
        <v>599801506589</v>
      </c>
      <c r="D1914" s="160">
        <v>599801506589</v>
      </c>
      <c r="E1914" s="160">
        <v>599801506589</v>
      </c>
      <c r="F1914" s="166">
        <f t="shared" si="118"/>
        <v>0</v>
      </c>
      <c r="G1914" s="167">
        <f t="shared" si="119"/>
        <v>100</v>
      </c>
      <c r="H1914" s="167">
        <f t="shared" si="120"/>
        <v>100</v>
      </c>
      <c r="I1914" s="167">
        <f t="shared" si="121"/>
        <v>100</v>
      </c>
    </row>
    <row r="1915" spans="1:9" x14ac:dyDescent="0.2">
      <c r="A1915" s="171" t="s">
        <v>317</v>
      </c>
      <c r="B1915" s="160">
        <v>2757094063</v>
      </c>
      <c r="C1915" s="160">
        <v>2757094063</v>
      </c>
      <c r="D1915" s="160">
        <v>2757094063</v>
      </c>
      <c r="E1915" s="160">
        <v>2757094063</v>
      </c>
      <c r="F1915" s="166">
        <f t="shared" si="118"/>
        <v>0</v>
      </c>
      <c r="G1915" s="167">
        <f t="shared" si="119"/>
        <v>100</v>
      </c>
      <c r="H1915" s="167">
        <f t="shared" si="120"/>
        <v>100</v>
      </c>
      <c r="I1915" s="167">
        <f t="shared" si="121"/>
        <v>100</v>
      </c>
    </row>
    <row r="1916" spans="1:9" x14ac:dyDescent="0.2">
      <c r="A1916" s="171" t="s">
        <v>576</v>
      </c>
      <c r="B1916" s="160">
        <v>1363402696</v>
      </c>
      <c r="C1916" s="160">
        <v>1363402696</v>
      </c>
      <c r="D1916" s="160">
        <v>1363402696</v>
      </c>
      <c r="E1916" s="160">
        <v>1363402696</v>
      </c>
      <c r="F1916" s="166">
        <f t="shared" si="118"/>
        <v>0</v>
      </c>
      <c r="G1916" s="167">
        <f t="shared" si="119"/>
        <v>100</v>
      </c>
      <c r="H1916" s="167">
        <f t="shared" si="120"/>
        <v>100</v>
      </c>
      <c r="I1916" s="167">
        <f t="shared" si="121"/>
        <v>100</v>
      </c>
    </row>
    <row r="1917" spans="1:9" x14ac:dyDescent="0.2">
      <c r="A1917" s="172" t="s">
        <v>615</v>
      </c>
      <c r="B1917" s="161">
        <v>453118833865</v>
      </c>
      <c r="C1917" s="161">
        <v>453118833865</v>
      </c>
      <c r="D1917" s="161">
        <v>453118833865</v>
      </c>
      <c r="E1917" s="161">
        <v>453118833865</v>
      </c>
      <c r="F1917" s="173">
        <f t="shared" si="118"/>
        <v>0</v>
      </c>
      <c r="G1917" s="163">
        <f t="shared" si="119"/>
        <v>100</v>
      </c>
      <c r="H1917" s="163">
        <f t="shared" si="120"/>
        <v>100</v>
      </c>
      <c r="I1917" s="163">
        <f t="shared" si="121"/>
        <v>100</v>
      </c>
    </row>
    <row r="1918" spans="1:9" x14ac:dyDescent="0.2">
      <c r="A1918" s="174" t="s">
        <v>152</v>
      </c>
      <c r="B1918" s="161">
        <v>453118833865</v>
      </c>
      <c r="C1918" s="161">
        <v>453118833865</v>
      </c>
      <c r="D1918" s="161">
        <v>453118833865</v>
      </c>
      <c r="E1918" s="161">
        <v>453118833865</v>
      </c>
      <c r="F1918" s="173">
        <f t="shared" si="118"/>
        <v>0</v>
      </c>
      <c r="G1918" s="163">
        <f t="shared" si="119"/>
        <v>100</v>
      </c>
      <c r="H1918" s="163">
        <f t="shared" si="120"/>
        <v>100</v>
      </c>
      <c r="I1918" s="163">
        <f t="shared" si="121"/>
        <v>100</v>
      </c>
    </row>
    <row r="1919" spans="1:9" x14ac:dyDescent="0.2">
      <c r="A1919" s="170" t="s">
        <v>96</v>
      </c>
      <c r="B1919" s="161">
        <v>453118833865</v>
      </c>
      <c r="C1919" s="161">
        <v>453118833865</v>
      </c>
      <c r="D1919" s="161">
        <v>453118833865</v>
      </c>
      <c r="E1919" s="161">
        <v>453118833865</v>
      </c>
      <c r="F1919" s="173">
        <f t="shared" si="118"/>
        <v>0</v>
      </c>
      <c r="G1919" s="163">
        <f t="shared" si="119"/>
        <v>100</v>
      </c>
      <c r="H1919" s="163">
        <f t="shared" si="120"/>
        <v>100</v>
      </c>
      <c r="I1919" s="163">
        <f t="shared" si="121"/>
        <v>100</v>
      </c>
    </row>
    <row r="1920" spans="1:9" x14ac:dyDescent="0.2">
      <c r="A1920" s="171" t="s">
        <v>162</v>
      </c>
      <c r="B1920" s="160">
        <v>449789758589</v>
      </c>
      <c r="C1920" s="160">
        <v>449789758589</v>
      </c>
      <c r="D1920" s="160">
        <v>449789758589</v>
      </c>
      <c r="E1920" s="160">
        <v>449789758589</v>
      </c>
      <c r="F1920" s="166">
        <f t="shared" si="118"/>
        <v>0</v>
      </c>
      <c r="G1920" s="167">
        <f t="shared" si="119"/>
        <v>100</v>
      </c>
      <c r="H1920" s="167">
        <f t="shared" si="120"/>
        <v>100</v>
      </c>
      <c r="I1920" s="167">
        <f t="shared" si="121"/>
        <v>100</v>
      </c>
    </row>
    <row r="1921" spans="1:9" x14ac:dyDescent="0.2">
      <c r="A1921" s="171" t="s">
        <v>317</v>
      </c>
      <c r="B1921" s="160">
        <v>1870853190</v>
      </c>
      <c r="C1921" s="160">
        <v>1870853190</v>
      </c>
      <c r="D1921" s="160">
        <v>1870853190</v>
      </c>
      <c r="E1921" s="160">
        <v>1870853190</v>
      </c>
      <c r="F1921" s="166">
        <f t="shared" si="118"/>
        <v>0</v>
      </c>
      <c r="G1921" s="167">
        <f t="shared" si="119"/>
        <v>100</v>
      </c>
      <c r="H1921" s="167">
        <f t="shared" si="120"/>
        <v>100</v>
      </c>
      <c r="I1921" s="167">
        <f t="shared" si="121"/>
        <v>100</v>
      </c>
    </row>
    <row r="1922" spans="1:9" x14ac:dyDescent="0.2">
      <c r="A1922" s="171" t="s">
        <v>576</v>
      </c>
      <c r="B1922" s="160">
        <v>1458222086</v>
      </c>
      <c r="C1922" s="160">
        <v>1458222086</v>
      </c>
      <c r="D1922" s="160">
        <v>1458222086</v>
      </c>
      <c r="E1922" s="160">
        <v>1458222086</v>
      </c>
      <c r="F1922" s="166">
        <f t="shared" si="118"/>
        <v>0</v>
      </c>
      <c r="G1922" s="167">
        <f t="shared" si="119"/>
        <v>100</v>
      </c>
      <c r="H1922" s="167">
        <f t="shared" si="120"/>
        <v>100</v>
      </c>
      <c r="I1922" s="167">
        <f t="shared" si="121"/>
        <v>100</v>
      </c>
    </row>
    <row r="1923" spans="1:9" x14ac:dyDescent="0.2">
      <c r="A1923" s="172" t="s">
        <v>616</v>
      </c>
      <c r="B1923" s="161">
        <v>252999544272</v>
      </c>
      <c r="C1923" s="161">
        <v>252999544272</v>
      </c>
      <c r="D1923" s="161">
        <v>252999544272</v>
      </c>
      <c r="E1923" s="161">
        <v>252999544272</v>
      </c>
      <c r="F1923" s="173">
        <f t="shared" ref="F1923:F1982" si="122">+B1923-C1923</f>
        <v>0</v>
      </c>
      <c r="G1923" s="163">
        <f t="shared" si="119"/>
        <v>100</v>
      </c>
      <c r="H1923" s="163">
        <f t="shared" si="120"/>
        <v>100</v>
      </c>
      <c r="I1923" s="163">
        <f t="shared" si="121"/>
        <v>100</v>
      </c>
    </row>
    <row r="1924" spans="1:9" x14ac:dyDescent="0.2">
      <c r="A1924" s="174" t="s">
        <v>152</v>
      </c>
      <c r="B1924" s="161">
        <v>252999544272</v>
      </c>
      <c r="C1924" s="161">
        <v>252999544272</v>
      </c>
      <c r="D1924" s="161">
        <v>252999544272</v>
      </c>
      <c r="E1924" s="161">
        <v>252999544272</v>
      </c>
      <c r="F1924" s="173">
        <f t="shared" si="122"/>
        <v>0</v>
      </c>
      <c r="G1924" s="163">
        <f t="shared" si="119"/>
        <v>100</v>
      </c>
      <c r="H1924" s="163">
        <f t="shared" si="120"/>
        <v>100</v>
      </c>
      <c r="I1924" s="163">
        <f t="shared" si="121"/>
        <v>100</v>
      </c>
    </row>
    <row r="1925" spans="1:9" x14ac:dyDescent="0.2">
      <c r="A1925" s="170" t="s">
        <v>96</v>
      </c>
      <c r="B1925" s="161">
        <v>252999544272</v>
      </c>
      <c r="C1925" s="161">
        <v>252999544272</v>
      </c>
      <c r="D1925" s="161">
        <v>252999544272</v>
      </c>
      <c r="E1925" s="161">
        <v>252999544272</v>
      </c>
      <c r="F1925" s="173">
        <f t="shared" si="122"/>
        <v>0</v>
      </c>
      <c r="G1925" s="163">
        <f t="shared" si="119"/>
        <v>100</v>
      </c>
      <c r="H1925" s="163">
        <f t="shared" si="120"/>
        <v>100</v>
      </c>
      <c r="I1925" s="163">
        <f t="shared" si="121"/>
        <v>100</v>
      </c>
    </row>
    <row r="1926" spans="1:9" x14ac:dyDescent="0.2">
      <c r="A1926" s="171" t="s">
        <v>162</v>
      </c>
      <c r="B1926" s="160">
        <v>250571833958</v>
      </c>
      <c r="C1926" s="160">
        <v>250571833958</v>
      </c>
      <c r="D1926" s="160">
        <v>250571833958</v>
      </c>
      <c r="E1926" s="160">
        <v>250571833958</v>
      </c>
      <c r="F1926" s="166">
        <f t="shared" si="122"/>
        <v>0</v>
      </c>
      <c r="G1926" s="167">
        <f t="shared" ref="G1926:G1989" si="123">IFERROR(IF(C1926&gt;0,+C1926/B1926*100,0),0)</f>
        <v>100</v>
      </c>
      <c r="H1926" s="167">
        <f t="shared" ref="H1926:H1989" si="124">IFERROR(IF(D1926&gt;0,+D1926/B1926*100,0),0)</f>
        <v>100</v>
      </c>
      <c r="I1926" s="167">
        <f t="shared" ref="I1926:I1989" si="125">IFERROR(IF(E1926&gt;0,+E1926/B1926*100,0),0)</f>
        <v>100</v>
      </c>
    </row>
    <row r="1927" spans="1:9" ht="11.65" customHeight="1" x14ac:dyDescent="0.2">
      <c r="A1927" s="171" t="s">
        <v>317</v>
      </c>
      <c r="B1927" s="160">
        <v>1015764935</v>
      </c>
      <c r="C1927" s="160">
        <v>1015764935</v>
      </c>
      <c r="D1927" s="160">
        <v>1015764935</v>
      </c>
      <c r="E1927" s="160">
        <v>1015764935</v>
      </c>
      <c r="F1927" s="166">
        <f t="shared" si="122"/>
        <v>0</v>
      </c>
      <c r="G1927" s="167">
        <f t="shared" si="123"/>
        <v>100</v>
      </c>
      <c r="H1927" s="167">
        <f t="shared" si="124"/>
        <v>100</v>
      </c>
      <c r="I1927" s="167">
        <f t="shared" si="125"/>
        <v>100</v>
      </c>
    </row>
    <row r="1928" spans="1:9" x14ac:dyDescent="0.2">
      <c r="A1928" s="171" t="s">
        <v>576</v>
      </c>
      <c r="B1928" s="160">
        <v>1411945379</v>
      </c>
      <c r="C1928" s="160">
        <v>1411945379</v>
      </c>
      <c r="D1928" s="160">
        <v>1411945379</v>
      </c>
      <c r="E1928" s="160">
        <v>1411945379</v>
      </c>
      <c r="F1928" s="166">
        <f t="shared" si="122"/>
        <v>0</v>
      </c>
      <c r="G1928" s="167">
        <f t="shared" si="123"/>
        <v>100</v>
      </c>
      <c r="H1928" s="167">
        <f t="shared" si="124"/>
        <v>100</v>
      </c>
      <c r="I1928" s="167">
        <f t="shared" si="125"/>
        <v>100</v>
      </c>
    </row>
    <row r="1929" spans="1:9" x14ac:dyDescent="0.2">
      <c r="A1929" s="172" t="s">
        <v>617</v>
      </c>
      <c r="B1929" s="161">
        <v>265193683196</v>
      </c>
      <c r="C1929" s="161">
        <v>265193683196</v>
      </c>
      <c r="D1929" s="161">
        <v>265193683196</v>
      </c>
      <c r="E1929" s="161">
        <v>265193683196</v>
      </c>
      <c r="F1929" s="173">
        <f t="shared" si="122"/>
        <v>0</v>
      </c>
      <c r="G1929" s="163">
        <f t="shared" si="123"/>
        <v>100</v>
      </c>
      <c r="H1929" s="163">
        <f t="shared" si="124"/>
        <v>100</v>
      </c>
      <c r="I1929" s="163">
        <f t="shared" si="125"/>
        <v>100</v>
      </c>
    </row>
    <row r="1930" spans="1:9" x14ac:dyDescent="0.2">
      <c r="A1930" s="174" t="s">
        <v>152</v>
      </c>
      <c r="B1930" s="161">
        <v>257908623284</v>
      </c>
      <c r="C1930" s="161">
        <v>257908623284</v>
      </c>
      <c r="D1930" s="161">
        <v>257908623284</v>
      </c>
      <c r="E1930" s="161">
        <v>257908623284</v>
      </c>
      <c r="F1930" s="173">
        <f t="shared" si="122"/>
        <v>0</v>
      </c>
      <c r="G1930" s="163">
        <f t="shared" si="123"/>
        <v>100</v>
      </c>
      <c r="H1930" s="163">
        <f t="shared" si="124"/>
        <v>100</v>
      </c>
      <c r="I1930" s="163">
        <f t="shared" si="125"/>
        <v>100</v>
      </c>
    </row>
    <row r="1931" spans="1:9" x14ac:dyDescent="0.2">
      <c r="A1931" s="170" t="s">
        <v>96</v>
      </c>
      <c r="B1931" s="161">
        <v>257908623284</v>
      </c>
      <c r="C1931" s="161">
        <v>257908623284</v>
      </c>
      <c r="D1931" s="161">
        <v>257908623284</v>
      </c>
      <c r="E1931" s="161">
        <v>257908623284</v>
      </c>
      <c r="F1931" s="173">
        <f t="shared" si="122"/>
        <v>0</v>
      </c>
      <c r="G1931" s="163">
        <f t="shared" si="123"/>
        <v>100</v>
      </c>
      <c r="H1931" s="163">
        <f t="shared" si="124"/>
        <v>100</v>
      </c>
      <c r="I1931" s="163">
        <f t="shared" si="125"/>
        <v>100</v>
      </c>
    </row>
    <row r="1932" spans="1:9" x14ac:dyDescent="0.2">
      <c r="A1932" s="171" t="s">
        <v>162</v>
      </c>
      <c r="B1932" s="160">
        <v>252310024180</v>
      </c>
      <c r="C1932" s="160">
        <v>252310024180</v>
      </c>
      <c r="D1932" s="160">
        <v>252310024180</v>
      </c>
      <c r="E1932" s="160">
        <v>252310024180</v>
      </c>
      <c r="F1932" s="166">
        <f t="shared" si="122"/>
        <v>0</v>
      </c>
      <c r="G1932" s="167">
        <f t="shared" si="123"/>
        <v>100</v>
      </c>
      <c r="H1932" s="167">
        <f t="shared" si="124"/>
        <v>100</v>
      </c>
      <c r="I1932" s="167">
        <f t="shared" si="125"/>
        <v>100</v>
      </c>
    </row>
    <row r="1933" spans="1:9" x14ac:dyDescent="0.2">
      <c r="A1933" s="171" t="s">
        <v>317</v>
      </c>
      <c r="B1933" s="160">
        <v>4531561319</v>
      </c>
      <c r="C1933" s="160">
        <v>4531561319</v>
      </c>
      <c r="D1933" s="160">
        <v>4531561319</v>
      </c>
      <c r="E1933" s="160">
        <v>4531561319</v>
      </c>
      <c r="F1933" s="166">
        <f t="shared" si="122"/>
        <v>0</v>
      </c>
      <c r="G1933" s="167">
        <f t="shared" si="123"/>
        <v>100</v>
      </c>
      <c r="H1933" s="167">
        <f t="shared" si="124"/>
        <v>100</v>
      </c>
      <c r="I1933" s="167">
        <f t="shared" si="125"/>
        <v>100</v>
      </c>
    </row>
    <row r="1934" spans="1:9" x14ac:dyDescent="0.2">
      <c r="A1934" s="171" t="s">
        <v>576</v>
      </c>
      <c r="B1934" s="160">
        <v>1067037785</v>
      </c>
      <c r="C1934" s="160">
        <v>1067037785</v>
      </c>
      <c r="D1934" s="160">
        <v>1067037785</v>
      </c>
      <c r="E1934" s="160">
        <v>1067037785</v>
      </c>
      <c r="F1934" s="166">
        <f t="shared" si="122"/>
        <v>0</v>
      </c>
      <c r="G1934" s="167">
        <f t="shared" si="123"/>
        <v>100</v>
      </c>
      <c r="H1934" s="167">
        <f t="shared" si="124"/>
        <v>100</v>
      </c>
      <c r="I1934" s="167">
        <f t="shared" si="125"/>
        <v>100</v>
      </c>
    </row>
    <row r="1935" spans="1:9" x14ac:dyDescent="0.2">
      <c r="A1935" s="174" t="s">
        <v>153</v>
      </c>
      <c r="B1935" s="161">
        <v>7285059912</v>
      </c>
      <c r="C1935" s="161">
        <v>7285059912</v>
      </c>
      <c r="D1935" s="161">
        <v>7285059912</v>
      </c>
      <c r="E1935" s="161">
        <v>7285059912</v>
      </c>
      <c r="F1935" s="173">
        <f t="shared" si="122"/>
        <v>0</v>
      </c>
      <c r="G1935" s="163">
        <f t="shared" si="123"/>
        <v>100</v>
      </c>
      <c r="H1935" s="163">
        <f t="shared" si="124"/>
        <v>100</v>
      </c>
      <c r="I1935" s="163">
        <f t="shared" si="125"/>
        <v>100</v>
      </c>
    </row>
    <row r="1936" spans="1:9" x14ac:dyDescent="0.2">
      <c r="A1936" s="170" t="s">
        <v>34</v>
      </c>
      <c r="B1936" s="161">
        <v>7285059912</v>
      </c>
      <c r="C1936" s="161">
        <v>7285059912</v>
      </c>
      <c r="D1936" s="161">
        <v>7285059912</v>
      </c>
      <c r="E1936" s="161">
        <v>7285059912</v>
      </c>
      <c r="F1936" s="173">
        <f t="shared" si="122"/>
        <v>0</v>
      </c>
      <c r="G1936" s="163">
        <f t="shared" si="123"/>
        <v>100</v>
      </c>
      <c r="H1936" s="163">
        <f t="shared" si="124"/>
        <v>100</v>
      </c>
      <c r="I1936" s="163">
        <f t="shared" si="125"/>
        <v>100</v>
      </c>
    </row>
    <row r="1937" spans="1:9" x14ac:dyDescent="0.2">
      <c r="A1937" s="171" t="s">
        <v>1085</v>
      </c>
      <c r="B1937" s="160">
        <v>7285059912</v>
      </c>
      <c r="C1937" s="160">
        <v>7285059912</v>
      </c>
      <c r="D1937" s="160">
        <v>7285059912</v>
      </c>
      <c r="E1937" s="160">
        <v>7285059912</v>
      </c>
      <c r="F1937" s="166">
        <f t="shared" si="122"/>
        <v>0</v>
      </c>
      <c r="G1937" s="167">
        <f t="shared" si="123"/>
        <v>100</v>
      </c>
      <c r="H1937" s="167">
        <f t="shared" si="124"/>
        <v>100</v>
      </c>
      <c r="I1937" s="167">
        <f t="shared" si="125"/>
        <v>100</v>
      </c>
    </row>
    <row r="1938" spans="1:9" x14ac:dyDescent="0.2">
      <c r="A1938" s="172" t="s">
        <v>618</v>
      </c>
      <c r="B1938" s="161">
        <v>60780509251</v>
      </c>
      <c r="C1938" s="161">
        <v>60780509251</v>
      </c>
      <c r="D1938" s="161">
        <v>60780509251</v>
      </c>
      <c r="E1938" s="161">
        <v>60780509251</v>
      </c>
      <c r="F1938" s="173">
        <f t="shared" si="122"/>
        <v>0</v>
      </c>
      <c r="G1938" s="163">
        <f t="shared" si="123"/>
        <v>100</v>
      </c>
      <c r="H1938" s="163">
        <f t="shared" si="124"/>
        <v>100</v>
      </c>
      <c r="I1938" s="163">
        <f t="shared" si="125"/>
        <v>100</v>
      </c>
    </row>
    <row r="1939" spans="1:9" x14ac:dyDescent="0.2">
      <c r="A1939" s="174" t="s">
        <v>152</v>
      </c>
      <c r="B1939" s="161">
        <v>60780509251</v>
      </c>
      <c r="C1939" s="161">
        <v>60780509251</v>
      </c>
      <c r="D1939" s="161">
        <v>60780509251</v>
      </c>
      <c r="E1939" s="161">
        <v>60780509251</v>
      </c>
      <c r="F1939" s="173">
        <f t="shared" si="122"/>
        <v>0</v>
      </c>
      <c r="G1939" s="163">
        <f t="shared" si="123"/>
        <v>100</v>
      </c>
      <c r="H1939" s="163">
        <f t="shared" si="124"/>
        <v>100</v>
      </c>
      <c r="I1939" s="163">
        <f t="shared" si="125"/>
        <v>100</v>
      </c>
    </row>
    <row r="1940" spans="1:9" x14ac:dyDescent="0.2">
      <c r="A1940" s="170" t="s">
        <v>96</v>
      </c>
      <c r="B1940" s="161">
        <v>60780509251</v>
      </c>
      <c r="C1940" s="161">
        <v>60780509251</v>
      </c>
      <c r="D1940" s="161">
        <v>60780509251</v>
      </c>
      <c r="E1940" s="161">
        <v>60780509251</v>
      </c>
      <c r="F1940" s="173">
        <f t="shared" si="122"/>
        <v>0</v>
      </c>
      <c r="G1940" s="163">
        <f t="shared" si="123"/>
        <v>100</v>
      </c>
      <c r="H1940" s="163">
        <f t="shared" si="124"/>
        <v>100</v>
      </c>
      <c r="I1940" s="163">
        <f t="shared" si="125"/>
        <v>100</v>
      </c>
    </row>
    <row r="1941" spans="1:9" x14ac:dyDescent="0.2">
      <c r="A1941" s="171" t="s">
        <v>162</v>
      </c>
      <c r="B1941" s="160">
        <v>58538593932</v>
      </c>
      <c r="C1941" s="160">
        <v>58538593932</v>
      </c>
      <c r="D1941" s="160">
        <v>58538593932</v>
      </c>
      <c r="E1941" s="160">
        <v>58538593932</v>
      </c>
      <c r="F1941" s="166">
        <f t="shared" si="122"/>
        <v>0</v>
      </c>
      <c r="G1941" s="167">
        <f t="shared" si="123"/>
        <v>100</v>
      </c>
      <c r="H1941" s="167">
        <f t="shared" si="124"/>
        <v>100</v>
      </c>
      <c r="I1941" s="167">
        <f t="shared" si="125"/>
        <v>100</v>
      </c>
    </row>
    <row r="1942" spans="1:9" x14ac:dyDescent="0.2">
      <c r="A1942" s="171" t="s">
        <v>317</v>
      </c>
      <c r="B1942" s="160">
        <v>871288581</v>
      </c>
      <c r="C1942" s="160">
        <v>871288581</v>
      </c>
      <c r="D1942" s="160">
        <v>871288581</v>
      </c>
      <c r="E1942" s="160">
        <v>871288581</v>
      </c>
      <c r="F1942" s="166">
        <f t="shared" si="122"/>
        <v>0</v>
      </c>
      <c r="G1942" s="167">
        <f t="shared" si="123"/>
        <v>100</v>
      </c>
      <c r="H1942" s="167">
        <f t="shared" si="124"/>
        <v>100</v>
      </c>
      <c r="I1942" s="167">
        <f t="shared" si="125"/>
        <v>100</v>
      </c>
    </row>
    <row r="1943" spans="1:9" x14ac:dyDescent="0.2">
      <c r="A1943" s="171" t="s">
        <v>576</v>
      </c>
      <c r="B1943" s="160">
        <v>1370626738</v>
      </c>
      <c r="C1943" s="160">
        <v>1370626738</v>
      </c>
      <c r="D1943" s="160">
        <v>1370626738</v>
      </c>
      <c r="E1943" s="160">
        <v>1370626738</v>
      </c>
      <c r="F1943" s="166">
        <f t="shared" si="122"/>
        <v>0</v>
      </c>
      <c r="G1943" s="167">
        <f t="shared" si="123"/>
        <v>100</v>
      </c>
      <c r="H1943" s="167">
        <f t="shared" si="124"/>
        <v>100</v>
      </c>
      <c r="I1943" s="167">
        <f t="shared" si="125"/>
        <v>100</v>
      </c>
    </row>
    <row r="1944" spans="1:9" x14ac:dyDescent="0.2">
      <c r="A1944" s="172" t="s">
        <v>619</v>
      </c>
      <c r="B1944" s="161">
        <v>177379332829</v>
      </c>
      <c r="C1944" s="161">
        <v>177379332829</v>
      </c>
      <c r="D1944" s="161">
        <v>177379332819</v>
      </c>
      <c r="E1944" s="161">
        <v>177379332819</v>
      </c>
      <c r="F1944" s="173">
        <f t="shared" si="122"/>
        <v>0</v>
      </c>
      <c r="G1944" s="163">
        <f t="shared" si="123"/>
        <v>100</v>
      </c>
      <c r="H1944" s="163">
        <f t="shared" si="124"/>
        <v>99.999999994362369</v>
      </c>
      <c r="I1944" s="163">
        <f t="shared" si="125"/>
        <v>99.999999994362369</v>
      </c>
    </row>
    <row r="1945" spans="1:9" x14ac:dyDescent="0.2">
      <c r="A1945" s="174" t="s">
        <v>152</v>
      </c>
      <c r="B1945" s="161">
        <v>177379332829</v>
      </c>
      <c r="C1945" s="161">
        <v>177379332829</v>
      </c>
      <c r="D1945" s="161">
        <v>177379332819</v>
      </c>
      <c r="E1945" s="161">
        <v>177379332819</v>
      </c>
      <c r="F1945" s="173">
        <f t="shared" si="122"/>
        <v>0</v>
      </c>
      <c r="G1945" s="163">
        <f t="shared" si="123"/>
        <v>100</v>
      </c>
      <c r="H1945" s="163">
        <f t="shared" si="124"/>
        <v>99.999999994362369</v>
      </c>
      <c r="I1945" s="163">
        <f t="shared" si="125"/>
        <v>99.999999994362369</v>
      </c>
    </row>
    <row r="1946" spans="1:9" x14ac:dyDescent="0.2">
      <c r="A1946" s="170" t="s">
        <v>96</v>
      </c>
      <c r="B1946" s="161">
        <v>177379332829</v>
      </c>
      <c r="C1946" s="161">
        <v>177379332829</v>
      </c>
      <c r="D1946" s="161">
        <v>177379332819</v>
      </c>
      <c r="E1946" s="161">
        <v>177379332819</v>
      </c>
      <c r="F1946" s="173">
        <f t="shared" si="122"/>
        <v>0</v>
      </c>
      <c r="G1946" s="163">
        <f t="shared" si="123"/>
        <v>100</v>
      </c>
      <c r="H1946" s="163">
        <f t="shared" si="124"/>
        <v>99.999999994362369</v>
      </c>
      <c r="I1946" s="163">
        <f t="shared" si="125"/>
        <v>99.999999994362369</v>
      </c>
    </row>
    <row r="1947" spans="1:9" x14ac:dyDescent="0.2">
      <c r="A1947" s="171" t="s">
        <v>162</v>
      </c>
      <c r="B1947" s="160">
        <v>172946173616</v>
      </c>
      <c r="C1947" s="160">
        <v>172946173616</v>
      </c>
      <c r="D1947" s="160">
        <v>172946173606</v>
      </c>
      <c r="E1947" s="160">
        <v>172946173606</v>
      </c>
      <c r="F1947" s="166">
        <f t="shared" si="122"/>
        <v>0</v>
      </c>
      <c r="G1947" s="167">
        <f t="shared" si="123"/>
        <v>100</v>
      </c>
      <c r="H1947" s="167">
        <f t="shared" si="124"/>
        <v>99.999999994217859</v>
      </c>
      <c r="I1947" s="167">
        <f t="shared" si="125"/>
        <v>99.999999994217859</v>
      </c>
    </row>
    <row r="1948" spans="1:9" x14ac:dyDescent="0.2">
      <c r="A1948" s="171" t="s">
        <v>317</v>
      </c>
      <c r="B1948" s="160">
        <v>3187610835</v>
      </c>
      <c r="C1948" s="160">
        <v>3187610835</v>
      </c>
      <c r="D1948" s="160">
        <v>3187610835</v>
      </c>
      <c r="E1948" s="160">
        <v>3187610835</v>
      </c>
      <c r="F1948" s="166">
        <f t="shared" si="122"/>
        <v>0</v>
      </c>
      <c r="G1948" s="167">
        <f t="shared" si="123"/>
        <v>100</v>
      </c>
      <c r="H1948" s="167">
        <f t="shared" si="124"/>
        <v>100</v>
      </c>
      <c r="I1948" s="167">
        <f t="shared" si="125"/>
        <v>100</v>
      </c>
    </row>
    <row r="1949" spans="1:9" x14ac:dyDescent="0.2">
      <c r="A1949" s="171" t="s">
        <v>576</v>
      </c>
      <c r="B1949" s="160">
        <v>1245548378</v>
      </c>
      <c r="C1949" s="160">
        <v>1245548378</v>
      </c>
      <c r="D1949" s="160">
        <v>1245548378</v>
      </c>
      <c r="E1949" s="160">
        <v>1245548378</v>
      </c>
      <c r="F1949" s="166">
        <f t="shared" si="122"/>
        <v>0</v>
      </c>
      <c r="G1949" s="167">
        <f t="shared" si="123"/>
        <v>100</v>
      </c>
      <c r="H1949" s="167">
        <f t="shared" si="124"/>
        <v>100</v>
      </c>
      <c r="I1949" s="167">
        <f t="shared" si="125"/>
        <v>100</v>
      </c>
    </row>
    <row r="1950" spans="1:9" x14ac:dyDescent="0.2">
      <c r="A1950" s="172" t="s">
        <v>620</v>
      </c>
      <c r="B1950" s="161">
        <v>140552085313</v>
      </c>
      <c r="C1950" s="161">
        <v>140552085313</v>
      </c>
      <c r="D1950" s="161">
        <v>140552085313</v>
      </c>
      <c r="E1950" s="161">
        <v>140552085313</v>
      </c>
      <c r="F1950" s="173">
        <f t="shared" si="122"/>
        <v>0</v>
      </c>
      <c r="G1950" s="163">
        <f t="shared" si="123"/>
        <v>100</v>
      </c>
      <c r="H1950" s="163">
        <f t="shared" si="124"/>
        <v>100</v>
      </c>
      <c r="I1950" s="163">
        <f t="shared" si="125"/>
        <v>100</v>
      </c>
    </row>
    <row r="1951" spans="1:9" x14ac:dyDescent="0.2">
      <c r="A1951" s="174" t="s">
        <v>152</v>
      </c>
      <c r="B1951" s="161">
        <v>140552085313</v>
      </c>
      <c r="C1951" s="161">
        <v>140552085313</v>
      </c>
      <c r="D1951" s="161">
        <v>140552085313</v>
      </c>
      <c r="E1951" s="161">
        <v>140552085313</v>
      </c>
      <c r="F1951" s="173">
        <f t="shared" si="122"/>
        <v>0</v>
      </c>
      <c r="G1951" s="163">
        <f t="shared" si="123"/>
        <v>100</v>
      </c>
      <c r="H1951" s="163">
        <f t="shared" si="124"/>
        <v>100</v>
      </c>
      <c r="I1951" s="163">
        <f t="shared" si="125"/>
        <v>100</v>
      </c>
    </row>
    <row r="1952" spans="1:9" x14ac:dyDescent="0.2">
      <c r="A1952" s="170" t="s">
        <v>96</v>
      </c>
      <c r="B1952" s="161">
        <v>140552085313</v>
      </c>
      <c r="C1952" s="161">
        <v>140552085313</v>
      </c>
      <c r="D1952" s="161">
        <v>140552085313</v>
      </c>
      <c r="E1952" s="161">
        <v>140552085313</v>
      </c>
      <c r="F1952" s="173">
        <f t="shared" si="122"/>
        <v>0</v>
      </c>
      <c r="G1952" s="163">
        <f t="shared" si="123"/>
        <v>100</v>
      </c>
      <c r="H1952" s="163">
        <f t="shared" si="124"/>
        <v>100</v>
      </c>
      <c r="I1952" s="163">
        <f t="shared" si="125"/>
        <v>100</v>
      </c>
    </row>
    <row r="1953" spans="1:9" x14ac:dyDescent="0.2">
      <c r="A1953" s="171" t="s">
        <v>162</v>
      </c>
      <c r="B1953" s="160">
        <v>139435139825</v>
      </c>
      <c r="C1953" s="160">
        <v>139435139825</v>
      </c>
      <c r="D1953" s="160">
        <v>139435139825</v>
      </c>
      <c r="E1953" s="160">
        <v>139435139825</v>
      </c>
      <c r="F1953" s="166">
        <f t="shared" si="122"/>
        <v>0</v>
      </c>
      <c r="G1953" s="167">
        <f t="shared" si="123"/>
        <v>100</v>
      </c>
      <c r="H1953" s="167">
        <f t="shared" si="124"/>
        <v>100</v>
      </c>
      <c r="I1953" s="167">
        <f t="shared" si="125"/>
        <v>100</v>
      </c>
    </row>
    <row r="1954" spans="1:9" x14ac:dyDescent="0.2">
      <c r="A1954" s="171" t="s">
        <v>576</v>
      </c>
      <c r="B1954" s="160">
        <v>1116945488</v>
      </c>
      <c r="C1954" s="160">
        <v>1116945488</v>
      </c>
      <c r="D1954" s="160">
        <v>1116945488</v>
      </c>
      <c r="E1954" s="160">
        <v>1116945488</v>
      </c>
      <c r="F1954" s="166">
        <f t="shared" si="122"/>
        <v>0</v>
      </c>
      <c r="G1954" s="167">
        <f t="shared" si="123"/>
        <v>100</v>
      </c>
      <c r="H1954" s="167">
        <f t="shared" si="124"/>
        <v>100</v>
      </c>
      <c r="I1954" s="167">
        <f t="shared" si="125"/>
        <v>100</v>
      </c>
    </row>
    <row r="1955" spans="1:9" x14ac:dyDescent="0.2">
      <c r="A1955" s="172" t="s">
        <v>621</v>
      </c>
      <c r="B1955" s="161">
        <v>134618131991</v>
      </c>
      <c r="C1955" s="161">
        <v>134618131991</v>
      </c>
      <c r="D1955" s="161">
        <v>134618131991</v>
      </c>
      <c r="E1955" s="161">
        <v>134618131991</v>
      </c>
      <c r="F1955" s="173">
        <f t="shared" si="122"/>
        <v>0</v>
      </c>
      <c r="G1955" s="163">
        <f t="shared" si="123"/>
        <v>100</v>
      </c>
      <c r="H1955" s="163">
        <f t="shared" si="124"/>
        <v>100</v>
      </c>
      <c r="I1955" s="163">
        <f t="shared" si="125"/>
        <v>100</v>
      </c>
    </row>
    <row r="1956" spans="1:9" x14ac:dyDescent="0.2">
      <c r="A1956" s="174" t="s">
        <v>152</v>
      </c>
      <c r="B1956" s="161">
        <v>131176531084</v>
      </c>
      <c r="C1956" s="161">
        <v>131176531084</v>
      </c>
      <c r="D1956" s="161">
        <v>131176531084</v>
      </c>
      <c r="E1956" s="161">
        <v>131176531084</v>
      </c>
      <c r="F1956" s="173">
        <f t="shared" si="122"/>
        <v>0</v>
      </c>
      <c r="G1956" s="163">
        <f t="shared" si="123"/>
        <v>100</v>
      </c>
      <c r="H1956" s="163">
        <f t="shared" si="124"/>
        <v>100</v>
      </c>
      <c r="I1956" s="163">
        <f t="shared" si="125"/>
        <v>100</v>
      </c>
    </row>
    <row r="1957" spans="1:9" x14ac:dyDescent="0.2">
      <c r="A1957" s="170" t="s">
        <v>96</v>
      </c>
      <c r="B1957" s="161">
        <v>131176531084</v>
      </c>
      <c r="C1957" s="161">
        <v>131176531084</v>
      </c>
      <c r="D1957" s="161">
        <v>131176531084</v>
      </c>
      <c r="E1957" s="161">
        <v>131176531084</v>
      </c>
      <c r="F1957" s="173">
        <f t="shared" si="122"/>
        <v>0</v>
      </c>
      <c r="G1957" s="163">
        <f t="shared" si="123"/>
        <v>100</v>
      </c>
      <c r="H1957" s="163">
        <f t="shared" si="124"/>
        <v>100</v>
      </c>
      <c r="I1957" s="163">
        <f t="shared" si="125"/>
        <v>100</v>
      </c>
    </row>
    <row r="1958" spans="1:9" x14ac:dyDescent="0.2">
      <c r="A1958" s="171" t="s">
        <v>162</v>
      </c>
      <c r="B1958" s="160">
        <v>113585491349</v>
      </c>
      <c r="C1958" s="160">
        <v>113585491349</v>
      </c>
      <c r="D1958" s="160">
        <v>113585491349</v>
      </c>
      <c r="E1958" s="160">
        <v>113585491349</v>
      </c>
      <c r="F1958" s="166">
        <f t="shared" si="122"/>
        <v>0</v>
      </c>
      <c r="G1958" s="167">
        <f t="shared" si="123"/>
        <v>100</v>
      </c>
      <c r="H1958" s="167">
        <f t="shared" si="124"/>
        <v>100</v>
      </c>
      <c r="I1958" s="167">
        <f t="shared" si="125"/>
        <v>100</v>
      </c>
    </row>
    <row r="1959" spans="1:9" x14ac:dyDescent="0.2">
      <c r="A1959" s="171" t="s">
        <v>317</v>
      </c>
      <c r="B1959" s="160">
        <v>16242741803</v>
      </c>
      <c r="C1959" s="160">
        <v>16242741803</v>
      </c>
      <c r="D1959" s="160">
        <v>16242741803</v>
      </c>
      <c r="E1959" s="160">
        <v>16242741803</v>
      </c>
      <c r="F1959" s="166">
        <f t="shared" si="122"/>
        <v>0</v>
      </c>
      <c r="G1959" s="167">
        <f t="shared" si="123"/>
        <v>100</v>
      </c>
      <c r="H1959" s="167">
        <f t="shared" si="124"/>
        <v>100</v>
      </c>
      <c r="I1959" s="167">
        <f t="shared" si="125"/>
        <v>100</v>
      </c>
    </row>
    <row r="1960" spans="1:9" x14ac:dyDescent="0.2">
      <c r="A1960" s="171" t="s">
        <v>576</v>
      </c>
      <c r="B1960" s="160">
        <v>1348297932</v>
      </c>
      <c r="C1960" s="160">
        <v>1348297932</v>
      </c>
      <c r="D1960" s="160">
        <v>1348297932</v>
      </c>
      <c r="E1960" s="160">
        <v>1348297932</v>
      </c>
      <c r="F1960" s="166">
        <f t="shared" si="122"/>
        <v>0</v>
      </c>
      <c r="G1960" s="167">
        <f t="shared" si="123"/>
        <v>100</v>
      </c>
      <c r="H1960" s="167">
        <f t="shared" si="124"/>
        <v>100</v>
      </c>
      <c r="I1960" s="167">
        <f t="shared" si="125"/>
        <v>100</v>
      </c>
    </row>
    <row r="1961" spans="1:9" x14ac:dyDescent="0.2">
      <c r="A1961" s="174" t="s">
        <v>153</v>
      </c>
      <c r="B1961" s="161">
        <v>3441600907</v>
      </c>
      <c r="C1961" s="161">
        <v>3441600907</v>
      </c>
      <c r="D1961" s="161">
        <v>3441600907</v>
      </c>
      <c r="E1961" s="161">
        <v>3441600907</v>
      </c>
      <c r="F1961" s="173">
        <f t="shared" si="122"/>
        <v>0</v>
      </c>
      <c r="G1961" s="163">
        <f t="shared" si="123"/>
        <v>100</v>
      </c>
      <c r="H1961" s="163">
        <f t="shared" si="124"/>
        <v>100</v>
      </c>
      <c r="I1961" s="163">
        <f t="shared" si="125"/>
        <v>100</v>
      </c>
    </row>
    <row r="1962" spans="1:9" x14ac:dyDescent="0.2">
      <c r="A1962" s="170" t="s">
        <v>34</v>
      </c>
      <c r="B1962" s="161">
        <v>3441600907</v>
      </c>
      <c r="C1962" s="161">
        <v>3441600907</v>
      </c>
      <c r="D1962" s="161">
        <v>3441600907</v>
      </c>
      <c r="E1962" s="161">
        <v>3441600907</v>
      </c>
      <c r="F1962" s="173">
        <f t="shared" si="122"/>
        <v>0</v>
      </c>
      <c r="G1962" s="163">
        <f t="shared" si="123"/>
        <v>100</v>
      </c>
      <c r="H1962" s="163">
        <f t="shared" si="124"/>
        <v>100</v>
      </c>
      <c r="I1962" s="163">
        <f t="shared" si="125"/>
        <v>100</v>
      </c>
    </row>
    <row r="1963" spans="1:9" x14ac:dyDescent="0.2">
      <c r="A1963" s="171" t="s">
        <v>1085</v>
      </c>
      <c r="B1963" s="160">
        <v>3441600907</v>
      </c>
      <c r="C1963" s="160">
        <v>3441600907</v>
      </c>
      <c r="D1963" s="160">
        <v>3441600907</v>
      </c>
      <c r="E1963" s="160">
        <v>3441600907</v>
      </c>
      <c r="F1963" s="166">
        <f t="shared" si="122"/>
        <v>0</v>
      </c>
      <c r="G1963" s="167">
        <f t="shared" si="123"/>
        <v>100</v>
      </c>
      <c r="H1963" s="167">
        <f t="shared" si="124"/>
        <v>100</v>
      </c>
      <c r="I1963" s="167">
        <f t="shared" si="125"/>
        <v>100</v>
      </c>
    </row>
    <row r="1964" spans="1:9" x14ac:dyDescent="0.2">
      <c r="A1964" s="172" t="s">
        <v>622</v>
      </c>
      <c r="B1964" s="161">
        <v>130123878474</v>
      </c>
      <c r="C1964" s="161">
        <v>130123878474</v>
      </c>
      <c r="D1964" s="161">
        <v>130123878474</v>
      </c>
      <c r="E1964" s="161">
        <v>130123878474</v>
      </c>
      <c r="F1964" s="173">
        <f t="shared" si="122"/>
        <v>0</v>
      </c>
      <c r="G1964" s="163">
        <f t="shared" si="123"/>
        <v>100</v>
      </c>
      <c r="H1964" s="163">
        <f t="shared" si="124"/>
        <v>100</v>
      </c>
      <c r="I1964" s="163">
        <f t="shared" si="125"/>
        <v>100</v>
      </c>
    </row>
    <row r="1965" spans="1:9" x14ac:dyDescent="0.2">
      <c r="A1965" s="174" t="s">
        <v>152</v>
      </c>
      <c r="B1965" s="161">
        <v>130123878474</v>
      </c>
      <c r="C1965" s="161">
        <v>130123878474</v>
      </c>
      <c r="D1965" s="161">
        <v>130123878474</v>
      </c>
      <c r="E1965" s="161">
        <v>130123878474</v>
      </c>
      <c r="F1965" s="173">
        <f t="shared" si="122"/>
        <v>0</v>
      </c>
      <c r="G1965" s="163">
        <f t="shared" si="123"/>
        <v>100</v>
      </c>
      <c r="H1965" s="163">
        <f t="shared" si="124"/>
        <v>100</v>
      </c>
      <c r="I1965" s="163">
        <f t="shared" si="125"/>
        <v>100</v>
      </c>
    </row>
    <row r="1966" spans="1:9" x14ac:dyDescent="0.2">
      <c r="A1966" s="170" t="s">
        <v>96</v>
      </c>
      <c r="B1966" s="161">
        <v>130123878474</v>
      </c>
      <c r="C1966" s="161">
        <v>130123878474</v>
      </c>
      <c r="D1966" s="161">
        <v>130123878474</v>
      </c>
      <c r="E1966" s="161">
        <v>130123878474</v>
      </c>
      <c r="F1966" s="173">
        <f t="shared" si="122"/>
        <v>0</v>
      </c>
      <c r="G1966" s="163">
        <f t="shared" si="123"/>
        <v>100</v>
      </c>
      <c r="H1966" s="163">
        <f t="shared" si="124"/>
        <v>100</v>
      </c>
      <c r="I1966" s="163">
        <f t="shared" si="125"/>
        <v>100</v>
      </c>
    </row>
    <row r="1967" spans="1:9" x14ac:dyDescent="0.2">
      <c r="A1967" s="171" t="s">
        <v>162</v>
      </c>
      <c r="B1967" s="160">
        <v>126999026012</v>
      </c>
      <c r="C1967" s="160">
        <v>126999026012</v>
      </c>
      <c r="D1967" s="160">
        <v>126999026012</v>
      </c>
      <c r="E1967" s="160">
        <v>126999026012</v>
      </c>
      <c r="F1967" s="166">
        <f t="shared" si="122"/>
        <v>0</v>
      </c>
      <c r="G1967" s="167">
        <f t="shared" si="123"/>
        <v>100</v>
      </c>
      <c r="H1967" s="167">
        <f t="shared" si="124"/>
        <v>100</v>
      </c>
      <c r="I1967" s="167">
        <f t="shared" si="125"/>
        <v>100</v>
      </c>
    </row>
    <row r="1968" spans="1:9" x14ac:dyDescent="0.2">
      <c r="A1968" s="171" t="s">
        <v>317</v>
      </c>
      <c r="B1968" s="160">
        <v>1897339638</v>
      </c>
      <c r="C1968" s="160">
        <v>1897339638</v>
      </c>
      <c r="D1968" s="160">
        <v>1897339638</v>
      </c>
      <c r="E1968" s="160">
        <v>1897339638</v>
      </c>
      <c r="F1968" s="166">
        <f t="shared" si="122"/>
        <v>0</v>
      </c>
      <c r="G1968" s="167">
        <f t="shared" si="123"/>
        <v>100</v>
      </c>
      <c r="H1968" s="167">
        <f t="shared" si="124"/>
        <v>100</v>
      </c>
      <c r="I1968" s="167">
        <f t="shared" si="125"/>
        <v>100</v>
      </c>
    </row>
    <row r="1969" spans="1:9" x14ac:dyDescent="0.2">
      <c r="A1969" s="171" t="s">
        <v>576</v>
      </c>
      <c r="B1969" s="160">
        <v>1227512824</v>
      </c>
      <c r="C1969" s="160">
        <v>1227512824</v>
      </c>
      <c r="D1969" s="160">
        <v>1227512824</v>
      </c>
      <c r="E1969" s="160">
        <v>1227512824</v>
      </c>
      <c r="F1969" s="166">
        <f t="shared" si="122"/>
        <v>0</v>
      </c>
      <c r="G1969" s="167">
        <f t="shared" si="123"/>
        <v>100</v>
      </c>
      <c r="H1969" s="167">
        <f t="shared" si="124"/>
        <v>100</v>
      </c>
      <c r="I1969" s="167">
        <f t="shared" si="125"/>
        <v>100</v>
      </c>
    </row>
    <row r="1970" spans="1:9" x14ac:dyDescent="0.2">
      <c r="A1970" s="172" t="s">
        <v>623</v>
      </c>
      <c r="B1970" s="161">
        <v>219361842549</v>
      </c>
      <c r="C1970" s="161">
        <v>219361842549</v>
      </c>
      <c r="D1970" s="161">
        <v>219361842549</v>
      </c>
      <c r="E1970" s="161">
        <v>219361842549</v>
      </c>
      <c r="F1970" s="173">
        <f t="shared" si="122"/>
        <v>0</v>
      </c>
      <c r="G1970" s="163">
        <f t="shared" si="123"/>
        <v>100</v>
      </c>
      <c r="H1970" s="163">
        <f t="shared" si="124"/>
        <v>100</v>
      </c>
      <c r="I1970" s="163">
        <f t="shared" si="125"/>
        <v>100</v>
      </c>
    </row>
    <row r="1971" spans="1:9" x14ac:dyDescent="0.2">
      <c r="A1971" s="174" t="s">
        <v>152</v>
      </c>
      <c r="B1971" s="161">
        <v>214088266742</v>
      </c>
      <c r="C1971" s="161">
        <v>214088266742</v>
      </c>
      <c r="D1971" s="161">
        <v>214088266742</v>
      </c>
      <c r="E1971" s="161">
        <v>214088266742</v>
      </c>
      <c r="F1971" s="173">
        <f t="shared" si="122"/>
        <v>0</v>
      </c>
      <c r="G1971" s="163">
        <f t="shared" si="123"/>
        <v>100</v>
      </c>
      <c r="H1971" s="163">
        <f t="shared" si="124"/>
        <v>100</v>
      </c>
      <c r="I1971" s="163">
        <f t="shared" si="125"/>
        <v>100</v>
      </c>
    </row>
    <row r="1972" spans="1:9" x14ac:dyDescent="0.2">
      <c r="A1972" s="170" t="s">
        <v>96</v>
      </c>
      <c r="B1972" s="161">
        <v>214088266742</v>
      </c>
      <c r="C1972" s="161">
        <v>214088266742</v>
      </c>
      <c r="D1972" s="161">
        <v>214088266742</v>
      </c>
      <c r="E1972" s="161">
        <v>214088266742</v>
      </c>
      <c r="F1972" s="173">
        <f t="shared" si="122"/>
        <v>0</v>
      </c>
      <c r="G1972" s="163">
        <f t="shared" si="123"/>
        <v>100</v>
      </c>
      <c r="H1972" s="163">
        <f t="shared" si="124"/>
        <v>100</v>
      </c>
      <c r="I1972" s="163">
        <f t="shared" si="125"/>
        <v>100</v>
      </c>
    </row>
    <row r="1973" spans="1:9" x14ac:dyDescent="0.2">
      <c r="A1973" s="171" t="s">
        <v>162</v>
      </c>
      <c r="B1973" s="160">
        <v>211695662887</v>
      </c>
      <c r="C1973" s="160">
        <v>211695662887</v>
      </c>
      <c r="D1973" s="160">
        <v>211695662887</v>
      </c>
      <c r="E1973" s="160">
        <v>211695662887</v>
      </c>
      <c r="F1973" s="166">
        <f t="shared" si="122"/>
        <v>0</v>
      </c>
      <c r="G1973" s="167">
        <f t="shared" si="123"/>
        <v>100</v>
      </c>
      <c r="H1973" s="167">
        <f t="shared" si="124"/>
        <v>100</v>
      </c>
      <c r="I1973" s="167">
        <f t="shared" si="125"/>
        <v>100</v>
      </c>
    </row>
    <row r="1974" spans="1:9" x14ac:dyDescent="0.2">
      <c r="A1974" s="171" t="s">
        <v>317</v>
      </c>
      <c r="B1974" s="160">
        <v>1400369971</v>
      </c>
      <c r="C1974" s="160">
        <v>1400369971</v>
      </c>
      <c r="D1974" s="160">
        <v>1400369971</v>
      </c>
      <c r="E1974" s="160">
        <v>1400369971</v>
      </c>
      <c r="F1974" s="166">
        <f t="shared" si="122"/>
        <v>0</v>
      </c>
      <c r="G1974" s="167">
        <f t="shared" si="123"/>
        <v>100</v>
      </c>
      <c r="H1974" s="167">
        <f t="shared" si="124"/>
        <v>100</v>
      </c>
      <c r="I1974" s="167">
        <f t="shared" si="125"/>
        <v>100</v>
      </c>
    </row>
    <row r="1975" spans="1:9" x14ac:dyDescent="0.2">
      <c r="A1975" s="171" t="s">
        <v>576</v>
      </c>
      <c r="B1975" s="160">
        <v>992233884</v>
      </c>
      <c r="C1975" s="160">
        <v>992233884</v>
      </c>
      <c r="D1975" s="160">
        <v>992233884</v>
      </c>
      <c r="E1975" s="160">
        <v>992233884</v>
      </c>
      <c r="F1975" s="166">
        <f t="shared" si="122"/>
        <v>0</v>
      </c>
      <c r="G1975" s="167">
        <f t="shared" si="123"/>
        <v>100</v>
      </c>
      <c r="H1975" s="167">
        <f t="shared" si="124"/>
        <v>100</v>
      </c>
      <c r="I1975" s="167">
        <f t="shared" si="125"/>
        <v>100</v>
      </c>
    </row>
    <row r="1976" spans="1:9" x14ac:dyDescent="0.2">
      <c r="A1976" s="174" t="s">
        <v>153</v>
      </c>
      <c r="B1976" s="161">
        <v>5273575807</v>
      </c>
      <c r="C1976" s="161">
        <v>5273575807</v>
      </c>
      <c r="D1976" s="161">
        <v>5273575807</v>
      </c>
      <c r="E1976" s="161">
        <v>5273575807</v>
      </c>
      <c r="F1976" s="173">
        <f t="shared" si="122"/>
        <v>0</v>
      </c>
      <c r="G1976" s="163">
        <f t="shared" si="123"/>
        <v>100</v>
      </c>
      <c r="H1976" s="163">
        <f t="shared" si="124"/>
        <v>100</v>
      </c>
      <c r="I1976" s="163">
        <f t="shared" si="125"/>
        <v>100</v>
      </c>
    </row>
    <row r="1977" spans="1:9" x14ac:dyDescent="0.2">
      <c r="A1977" s="170" t="s">
        <v>34</v>
      </c>
      <c r="B1977" s="161">
        <v>5273575807</v>
      </c>
      <c r="C1977" s="161">
        <v>5273575807</v>
      </c>
      <c r="D1977" s="161">
        <v>5273575807</v>
      </c>
      <c r="E1977" s="161">
        <v>5273575807</v>
      </c>
      <c r="F1977" s="173">
        <f t="shared" si="122"/>
        <v>0</v>
      </c>
      <c r="G1977" s="163">
        <f t="shared" si="123"/>
        <v>100</v>
      </c>
      <c r="H1977" s="163">
        <f t="shared" si="124"/>
        <v>100</v>
      </c>
      <c r="I1977" s="163">
        <f t="shared" si="125"/>
        <v>100</v>
      </c>
    </row>
    <row r="1978" spans="1:9" ht="11.65" customHeight="1" x14ac:dyDescent="0.2">
      <c r="A1978" s="171" t="s">
        <v>1085</v>
      </c>
      <c r="B1978" s="160">
        <v>5273575807</v>
      </c>
      <c r="C1978" s="160">
        <v>5273575807</v>
      </c>
      <c r="D1978" s="160">
        <v>5273575807</v>
      </c>
      <c r="E1978" s="160">
        <v>5273575807</v>
      </c>
      <c r="F1978" s="166">
        <f t="shared" si="122"/>
        <v>0</v>
      </c>
      <c r="G1978" s="167">
        <f t="shared" si="123"/>
        <v>100</v>
      </c>
      <c r="H1978" s="167">
        <f t="shared" si="124"/>
        <v>100</v>
      </c>
      <c r="I1978" s="167">
        <f t="shared" si="125"/>
        <v>100</v>
      </c>
    </row>
    <row r="1979" spans="1:9" x14ac:dyDescent="0.2">
      <c r="A1979" s="172" t="s">
        <v>624</v>
      </c>
      <c r="B1979" s="161">
        <v>231302922180</v>
      </c>
      <c r="C1979" s="161">
        <v>231302922180</v>
      </c>
      <c r="D1979" s="161">
        <v>231302922180</v>
      </c>
      <c r="E1979" s="161">
        <v>231302922180</v>
      </c>
      <c r="F1979" s="173">
        <f t="shared" si="122"/>
        <v>0</v>
      </c>
      <c r="G1979" s="163">
        <f t="shared" si="123"/>
        <v>100</v>
      </c>
      <c r="H1979" s="163">
        <f t="shared" si="124"/>
        <v>100</v>
      </c>
      <c r="I1979" s="163">
        <f t="shared" si="125"/>
        <v>100</v>
      </c>
    </row>
    <row r="1980" spans="1:9" x14ac:dyDescent="0.2">
      <c r="A1980" s="174" t="s">
        <v>152</v>
      </c>
      <c r="B1980" s="161">
        <v>226632389160</v>
      </c>
      <c r="C1980" s="161">
        <v>226632389160</v>
      </c>
      <c r="D1980" s="161">
        <v>226632389160</v>
      </c>
      <c r="E1980" s="161">
        <v>226632389160</v>
      </c>
      <c r="F1980" s="173">
        <f t="shared" si="122"/>
        <v>0</v>
      </c>
      <c r="G1980" s="163">
        <f t="shared" si="123"/>
        <v>100</v>
      </c>
      <c r="H1980" s="163">
        <f t="shared" si="124"/>
        <v>100</v>
      </c>
      <c r="I1980" s="163">
        <f t="shared" si="125"/>
        <v>100</v>
      </c>
    </row>
    <row r="1981" spans="1:9" x14ac:dyDescent="0.2">
      <c r="A1981" s="170" t="s">
        <v>96</v>
      </c>
      <c r="B1981" s="161">
        <v>226632389160</v>
      </c>
      <c r="C1981" s="161">
        <v>226632389160</v>
      </c>
      <c r="D1981" s="161">
        <v>226632389160</v>
      </c>
      <c r="E1981" s="161">
        <v>226632389160</v>
      </c>
      <c r="F1981" s="173">
        <f t="shared" si="122"/>
        <v>0</v>
      </c>
      <c r="G1981" s="163">
        <f t="shared" si="123"/>
        <v>100</v>
      </c>
      <c r="H1981" s="163">
        <f t="shared" si="124"/>
        <v>100</v>
      </c>
      <c r="I1981" s="163">
        <f t="shared" si="125"/>
        <v>100</v>
      </c>
    </row>
    <row r="1982" spans="1:9" x14ac:dyDescent="0.2">
      <c r="A1982" s="171" t="s">
        <v>162</v>
      </c>
      <c r="B1982" s="160">
        <v>223463468305</v>
      </c>
      <c r="C1982" s="160">
        <v>223463468305</v>
      </c>
      <c r="D1982" s="160">
        <v>223463468305</v>
      </c>
      <c r="E1982" s="160">
        <v>223463468305</v>
      </c>
      <c r="F1982" s="166">
        <f t="shared" si="122"/>
        <v>0</v>
      </c>
      <c r="G1982" s="167">
        <f t="shared" si="123"/>
        <v>100</v>
      </c>
      <c r="H1982" s="167">
        <f t="shared" si="124"/>
        <v>100</v>
      </c>
      <c r="I1982" s="167">
        <f t="shared" si="125"/>
        <v>100</v>
      </c>
    </row>
    <row r="1983" spans="1:9" x14ac:dyDescent="0.2">
      <c r="A1983" s="171" t="s">
        <v>317</v>
      </c>
      <c r="B1983" s="160">
        <v>1832760809</v>
      </c>
      <c r="C1983" s="160">
        <v>1832760809</v>
      </c>
      <c r="D1983" s="160">
        <v>1832760809</v>
      </c>
      <c r="E1983" s="160">
        <v>1832760809</v>
      </c>
      <c r="F1983" s="166">
        <f t="shared" ref="F1983:F2043" si="126">+B1983-C1983</f>
        <v>0</v>
      </c>
      <c r="G1983" s="167">
        <f t="shared" si="123"/>
        <v>100</v>
      </c>
      <c r="H1983" s="167">
        <f t="shared" si="124"/>
        <v>100</v>
      </c>
      <c r="I1983" s="167">
        <f t="shared" si="125"/>
        <v>100</v>
      </c>
    </row>
    <row r="1984" spans="1:9" x14ac:dyDescent="0.2">
      <c r="A1984" s="171" t="s">
        <v>576</v>
      </c>
      <c r="B1984" s="160">
        <v>1336160046</v>
      </c>
      <c r="C1984" s="160">
        <v>1336160046</v>
      </c>
      <c r="D1984" s="160">
        <v>1336160046</v>
      </c>
      <c r="E1984" s="160">
        <v>1336160046</v>
      </c>
      <c r="F1984" s="166">
        <f t="shared" si="126"/>
        <v>0</v>
      </c>
      <c r="G1984" s="167">
        <f t="shared" si="123"/>
        <v>100</v>
      </c>
      <c r="H1984" s="167">
        <f t="shared" si="124"/>
        <v>100</v>
      </c>
      <c r="I1984" s="167">
        <f t="shared" si="125"/>
        <v>100</v>
      </c>
    </row>
    <row r="1985" spans="1:9" x14ac:dyDescent="0.2">
      <c r="A1985" s="174" t="s">
        <v>153</v>
      </c>
      <c r="B1985" s="161">
        <v>4670533020</v>
      </c>
      <c r="C1985" s="161">
        <v>4670533020</v>
      </c>
      <c r="D1985" s="161">
        <v>4670533020</v>
      </c>
      <c r="E1985" s="161">
        <v>4670533020</v>
      </c>
      <c r="F1985" s="173">
        <f t="shared" si="126"/>
        <v>0</v>
      </c>
      <c r="G1985" s="163">
        <f t="shared" si="123"/>
        <v>100</v>
      </c>
      <c r="H1985" s="163">
        <f t="shared" si="124"/>
        <v>100</v>
      </c>
      <c r="I1985" s="163">
        <f t="shared" si="125"/>
        <v>100</v>
      </c>
    </row>
    <row r="1986" spans="1:9" x14ac:dyDescent="0.2">
      <c r="A1986" s="170" t="s">
        <v>34</v>
      </c>
      <c r="B1986" s="161">
        <v>4670533020</v>
      </c>
      <c r="C1986" s="161">
        <v>4670533020</v>
      </c>
      <c r="D1986" s="161">
        <v>4670533020</v>
      </c>
      <c r="E1986" s="161">
        <v>4670533020</v>
      </c>
      <c r="F1986" s="173">
        <f t="shared" si="126"/>
        <v>0</v>
      </c>
      <c r="G1986" s="163">
        <f t="shared" si="123"/>
        <v>100</v>
      </c>
      <c r="H1986" s="163">
        <f t="shared" si="124"/>
        <v>100</v>
      </c>
      <c r="I1986" s="163">
        <f t="shared" si="125"/>
        <v>100</v>
      </c>
    </row>
    <row r="1987" spans="1:9" x14ac:dyDescent="0.2">
      <c r="A1987" s="171" t="s">
        <v>1085</v>
      </c>
      <c r="B1987" s="160">
        <v>4670533020</v>
      </c>
      <c r="C1987" s="160">
        <v>4670533020</v>
      </c>
      <c r="D1987" s="160">
        <v>4670533020</v>
      </c>
      <c r="E1987" s="160">
        <v>4670533020</v>
      </c>
      <c r="F1987" s="166">
        <f t="shared" si="126"/>
        <v>0</v>
      </c>
      <c r="G1987" s="167">
        <f t="shared" si="123"/>
        <v>100</v>
      </c>
      <c r="H1987" s="167">
        <f t="shared" si="124"/>
        <v>100</v>
      </c>
      <c r="I1987" s="167">
        <f t="shared" si="125"/>
        <v>100</v>
      </c>
    </row>
    <row r="1988" spans="1:9" ht="11.25" customHeight="1" x14ac:dyDescent="0.2">
      <c r="A1988" s="172" t="s">
        <v>625</v>
      </c>
      <c r="B1988" s="161">
        <v>102261353311</v>
      </c>
      <c r="C1988" s="161">
        <v>102261353311</v>
      </c>
      <c r="D1988" s="161">
        <v>102261353311</v>
      </c>
      <c r="E1988" s="161">
        <v>102261353311</v>
      </c>
      <c r="F1988" s="173">
        <f t="shared" si="126"/>
        <v>0</v>
      </c>
      <c r="G1988" s="163">
        <f t="shared" si="123"/>
        <v>100</v>
      </c>
      <c r="H1988" s="163">
        <f t="shared" si="124"/>
        <v>100</v>
      </c>
      <c r="I1988" s="163">
        <f t="shared" si="125"/>
        <v>100</v>
      </c>
    </row>
    <row r="1989" spans="1:9" x14ac:dyDescent="0.2">
      <c r="A1989" s="174" t="s">
        <v>152</v>
      </c>
      <c r="B1989" s="161">
        <v>102261353311</v>
      </c>
      <c r="C1989" s="161">
        <v>102261353311</v>
      </c>
      <c r="D1989" s="161">
        <v>102261353311</v>
      </c>
      <c r="E1989" s="161">
        <v>102261353311</v>
      </c>
      <c r="F1989" s="173">
        <f t="shared" si="126"/>
        <v>0</v>
      </c>
      <c r="G1989" s="163">
        <f t="shared" si="123"/>
        <v>100</v>
      </c>
      <c r="H1989" s="163">
        <f t="shared" si="124"/>
        <v>100</v>
      </c>
      <c r="I1989" s="163">
        <f t="shared" si="125"/>
        <v>100</v>
      </c>
    </row>
    <row r="1990" spans="1:9" x14ac:dyDescent="0.2">
      <c r="A1990" s="170" t="s">
        <v>96</v>
      </c>
      <c r="B1990" s="161">
        <v>102261353311</v>
      </c>
      <c r="C1990" s="161">
        <v>102261353311</v>
      </c>
      <c r="D1990" s="161">
        <v>102261353311</v>
      </c>
      <c r="E1990" s="161">
        <v>102261353311</v>
      </c>
      <c r="F1990" s="173">
        <f t="shared" si="126"/>
        <v>0</v>
      </c>
      <c r="G1990" s="163">
        <f t="shared" ref="G1990:G2053" si="127">IFERROR(IF(C1990&gt;0,+C1990/B1990*100,0),0)</f>
        <v>100</v>
      </c>
      <c r="H1990" s="163">
        <f t="shared" ref="H1990:H2053" si="128">IFERROR(IF(D1990&gt;0,+D1990/B1990*100,0),0)</f>
        <v>100</v>
      </c>
      <c r="I1990" s="163">
        <f t="shared" ref="I1990:I2053" si="129">IFERROR(IF(E1990&gt;0,+E1990/B1990*100,0),0)</f>
        <v>100</v>
      </c>
    </row>
    <row r="1991" spans="1:9" x14ac:dyDescent="0.2">
      <c r="A1991" s="171" t="s">
        <v>162</v>
      </c>
      <c r="B1991" s="160">
        <v>100638343270</v>
      </c>
      <c r="C1991" s="160">
        <v>100638343270</v>
      </c>
      <c r="D1991" s="160">
        <v>100638343270</v>
      </c>
      <c r="E1991" s="160">
        <v>100638343270</v>
      </c>
      <c r="F1991" s="166">
        <f t="shared" si="126"/>
        <v>0</v>
      </c>
      <c r="G1991" s="167">
        <f t="shared" si="127"/>
        <v>100</v>
      </c>
      <c r="H1991" s="167">
        <f t="shared" si="128"/>
        <v>100</v>
      </c>
      <c r="I1991" s="167">
        <f t="shared" si="129"/>
        <v>100</v>
      </c>
    </row>
    <row r="1992" spans="1:9" x14ac:dyDescent="0.2">
      <c r="A1992" s="171" t="s">
        <v>317</v>
      </c>
      <c r="B1992" s="160">
        <v>554064444</v>
      </c>
      <c r="C1992" s="160">
        <v>554064444</v>
      </c>
      <c r="D1992" s="160">
        <v>554064444</v>
      </c>
      <c r="E1992" s="160">
        <v>554064444</v>
      </c>
      <c r="F1992" s="166">
        <f t="shared" si="126"/>
        <v>0</v>
      </c>
      <c r="G1992" s="167">
        <f t="shared" si="127"/>
        <v>100</v>
      </c>
      <c r="H1992" s="167">
        <f t="shared" si="128"/>
        <v>100</v>
      </c>
      <c r="I1992" s="167">
        <f t="shared" si="129"/>
        <v>100</v>
      </c>
    </row>
    <row r="1993" spans="1:9" x14ac:dyDescent="0.2">
      <c r="A1993" s="171" t="s">
        <v>576</v>
      </c>
      <c r="B1993" s="160">
        <v>1068945597</v>
      </c>
      <c r="C1993" s="160">
        <v>1068945597</v>
      </c>
      <c r="D1993" s="160">
        <v>1068945597</v>
      </c>
      <c r="E1993" s="160">
        <v>1068945597</v>
      </c>
      <c r="F1993" s="166">
        <f t="shared" si="126"/>
        <v>0</v>
      </c>
      <c r="G1993" s="167">
        <f t="shared" si="127"/>
        <v>100</v>
      </c>
      <c r="H1993" s="167">
        <f t="shared" si="128"/>
        <v>100</v>
      </c>
      <c r="I1993" s="167">
        <f t="shared" si="129"/>
        <v>100</v>
      </c>
    </row>
    <row r="1994" spans="1:9" x14ac:dyDescent="0.2">
      <c r="A1994" s="172" t="s">
        <v>626</v>
      </c>
      <c r="B1994" s="161">
        <v>125304318027</v>
      </c>
      <c r="C1994" s="161">
        <v>125304318027</v>
      </c>
      <c r="D1994" s="161">
        <v>125304318027</v>
      </c>
      <c r="E1994" s="161">
        <v>125304318027</v>
      </c>
      <c r="F1994" s="173">
        <f t="shared" si="126"/>
        <v>0</v>
      </c>
      <c r="G1994" s="163">
        <f t="shared" si="127"/>
        <v>100</v>
      </c>
      <c r="H1994" s="163">
        <f t="shared" si="128"/>
        <v>100</v>
      </c>
      <c r="I1994" s="163">
        <f t="shared" si="129"/>
        <v>100</v>
      </c>
    </row>
    <row r="1995" spans="1:9" x14ac:dyDescent="0.2">
      <c r="A1995" s="174" t="s">
        <v>152</v>
      </c>
      <c r="B1995" s="161">
        <v>121019021615</v>
      </c>
      <c r="C1995" s="161">
        <v>121019021615</v>
      </c>
      <c r="D1995" s="161">
        <v>121019021615</v>
      </c>
      <c r="E1995" s="161">
        <v>121019021615</v>
      </c>
      <c r="F1995" s="173">
        <f t="shared" si="126"/>
        <v>0</v>
      </c>
      <c r="G1995" s="163">
        <f t="shared" si="127"/>
        <v>100</v>
      </c>
      <c r="H1995" s="163">
        <f t="shared" si="128"/>
        <v>100</v>
      </c>
      <c r="I1995" s="163">
        <f t="shared" si="129"/>
        <v>100</v>
      </c>
    </row>
    <row r="1996" spans="1:9" x14ac:dyDescent="0.2">
      <c r="A1996" s="170" t="s">
        <v>96</v>
      </c>
      <c r="B1996" s="161">
        <v>121019021615</v>
      </c>
      <c r="C1996" s="161">
        <v>121019021615</v>
      </c>
      <c r="D1996" s="161">
        <v>121019021615</v>
      </c>
      <c r="E1996" s="161">
        <v>121019021615</v>
      </c>
      <c r="F1996" s="173">
        <f t="shared" si="126"/>
        <v>0</v>
      </c>
      <c r="G1996" s="163">
        <f t="shared" si="127"/>
        <v>100</v>
      </c>
      <c r="H1996" s="163">
        <f t="shared" si="128"/>
        <v>100</v>
      </c>
      <c r="I1996" s="163">
        <f t="shared" si="129"/>
        <v>100</v>
      </c>
    </row>
    <row r="1997" spans="1:9" x14ac:dyDescent="0.2">
      <c r="A1997" s="171" t="s">
        <v>162</v>
      </c>
      <c r="B1997" s="160">
        <v>118865066431</v>
      </c>
      <c r="C1997" s="160">
        <v>118865066431</v>
      </c>
      <c r="D1997" s="160">
        <v>118865066431</v>
      </c>
      <c r="E1997" s="160">
        <v>118865066431</v>
      </c>
      <c r="F1997" s="166">
        <f t="shared" si="126"/>
        <v>0</v>
      </c>
      <c r="G1997" s="167">
        <f t="shared" si="127"/>
        <v>100</v>
      </c>
      <c r="H1997" s="167">
        <f t="shared" si="128"/>
        <v>100</v>
      </c>
      <c r="I1997" s="167">
        <f t="shared" si="129"/>
        <v>100</v>
      </c>
    </row>
    <row r="1998" spans="1:9" x14ac:dyDescent="0.2">
      <c r="A1998" s="171" t="s">
        <v>317</v>
      </c>
      <c r="B1998" s="160">
        <v>1115225303</v>
      </c>
      <c r="C1998" s="160">
        <v>1115225303</v>
      </c>
      <c r="D1998" s="160">
        <v>1115225303</v>
      </c>
      <c r="E1998" s="160">
        <v>1115225303</v>
      </c>
      <c r="F1998" s="166">
        <f t="shared" si="126"/>
        <v>0</v>
      </c>
      <c r="G1998" s="167">
        <f t="shared" si="127"/>
        <v>100</v>
      </c>
      <c r="H1998" s="167">
        <f t="shared" si="128"/>
        <v>100</v>
      </c>
      <c r="I1998" s="167">
        <f t="shared" si="129"/>
        <v>100</v>
      </c>
    </row>
    <row r="1999" spans="1:9" x14ac:dyDescent="0.2">
      <c r="A1999" s="171" t="s">
        <v>576</v>
      </c>
      <c r="B1999" s="160">
        <v>1038729881</v>
      </c>
      <c r="C1999" s="160">
        <v>1038729881</v>
      </c>
      <c r="D1999" s="160">
        <v>1038729881</v>
      </c>
      <c r="E1999" s="160">
        <v>1038729881</v>
      </c>
      <c r="F1999" s="166">
        <f t="shared" si="126"/>
        <v>0</v>
      </c>
      <c r="G1999" s="167">
        <f t="shared" si="127"/>
        <v>100</v>
      </c>
      <c r="H1999" s="167">
        <f t="shared" si="128"/>
        <v>100</v>
      </c>
      <c r="I1999" s="167">
        <f t="shared" si="129"/>
        <v>100</v>
      </c>
    </row>
    <row r="2000" spans="1:9" x14ac:dyDescent="0.2">
      <c r="A2000" s="174" t="s">
        <v>153</v>
      </c>
      <c r="B2000" s="161">
        <v>4285296412</v>
      </c>
      <c r="C2000" s="161">
        <v>4285296412</v>
      </c>
      <c r="D2000" s="161">
        <v>4285296412</v>
      </c>
      <c r="E2000" s="161">
        <v>4285296412</v>
      </c>
      <c r="F2000" s="173">
        <f t="shared" si="126"/>
        <v>0</v>
      </c>
      <c r="G2000" s="163">
        <f t="shared" si="127"/>
        <v>100</v>
      </c>
      <c r="H2000" s="163">
        <f t="shared" si="128"/>
        <v>100</v>
      </c>
      <c r="I2000" s="163">
        <f t="shared" si="129"/>
        <v>100</v>
      </c>
    </row>
    <row r="2001" spans="1:9" x14ac:dyDescent="0.2">
      <c r="A2001" s="170" t="s">
        <v>34</v>
      </c>
      <c r="B2001" s="161">
        <v>4285296412</v>
      </c>
      <c r="C2001" s="161">
        <v>4285296412</v>
      </c>
      <c r="D2001" s="161">
        <v>4285296412</v>
      </c>
      <c r="E2001" s="161">
        <v>4285296412</v>
      </c>
      <c r="F2001" s="173">
        <f t="shared" si="126"/>
        <v>0</v>
      </c>
      <c r="G2001" s="163">
        <f t="shared" si="127"/>
        <v>100</v>
      </c>
      <c r="H2001" s="163">
        <f t="shared" si="128"/>
        <v>100</v>
      </c>
      <c r="I2001" s="163">
        <f t="shared" si="129"/>
        <v>100</v>
      </c>
    </row>
    <row r="2002" spans="1:9" ht="11.25" customHeight="1" x14ac:dyDescent="0.2">
      <c r="A2002" s="171" t="s">
        <v>1085</v>
      </c>
      <c r="B2002" s="160">
        <v>4285296412</v>
      </c>
      <c r="C2002" s="160">
        <v>4285296412</v>
      </c>
      <c r="D2002" s="160">
        <v>4285296412</v>
      </c>
      <c r="E2002" s="160">
        <v>4285296412</v>
      </c>
      <c r="F2002" s="166">
        <f t="shared" si="126"/>
        <v>0</v>
      </c>
      <c r="G2002" s="167">
        <f t="shared" si="127"/>
        <v>100</v>
      </c>
      <c r="H2002" s="167">
        <f t="shared" si="128"/>
        <v>100</v>
      </c>
      <c r="I2002" s="167">
        <f t="shared" si="129"/>
        <v>100</v>
      </c>
    </row>
    <row r="2003" spans="1:9" x14ac:dyDescent="0.2">
      <c r="A2003" s="172" t="s">
        <v>627</v>
      </c>
      <c r="B2003" s="161">
        <v>151909108719</v>
      </c>
      <c r="C2003" s="161">
        <v>151909108719</v>
      </c>
      <c r="D2003" s="161">
        <v>151909108719</v>
      </c>
      <c r="E2003" s="161">
        <v>151909108719</v>
      </c>
      <c r="F2003" s="173">
        <f t="shared" si="126"/>
        <v>0</v>
      </c>
      <c r="G2003" s="163">
        <f t="shared" si="127"/>
        <v>100</v>
      </c>
      <c r="H2003" s="163">
        <f t="shared" si="128"/>
        <v>100</v>
      </c>
      <c r="I2003" s="163">
        <f t="shared" si="129"/>
        <v>100</v>
      </c>
    </row>
    <row r="2004" spans="1:9" x14ac:dyDescent="0.2">
      <c r="A2004" s="174" t="s">
        <v>152</v>
      </c>
      <c r="B2004" s="161">
        <v>148335382476</v>
      </c>
      <c r="C2004" s="161">
        <v>148335382476</v>
      </c>
      <c r="D2004" s="161">
        <v>148335382476</v>
      </c>
      <c r="E2004" s="161">
        <v>148335382476</v>
      </c>
      <c r="F2004" s="173">
        <f t="shared" si="126"/>
        <v>0</v>
      </c>
      <c r="G2004" s="163">
        <f t="shared" si="127"/>
        <v>100</v>
      </c>
      <c r="H2004" s="163">
        <f t="shared" si="128"/>
        <v>100</v>
      </c>
      <c r="I2004" s="163">
        <f t="shared" si="129"/>
        <v>100</v>
      </c>
    </row>
    <row r="2005" spans="1:9" x14ac:dyDescent="0.2">
      <c r="A2005" s="170" t="s">
        <v>96</v>
      </c>
      <c r="B2005" s="161">
        <v>148335382476</v>
      </c>
      <c r="C2005" s="161">
        <v>148335382476</v>
      </c>
      <c r="D2005" s="161">
        <v>148335382476</v>
      </c>
      <c r="E2005" s="161">
        <v>148335382476</v>
      </c>
      <c r="F2005" s="173">
        <f t="shared" si="126"/>
        <v>0</v>
      </c>
      <c r="G2005" s="163">
        <f t="shared" si="127"/>
        <v>100</v>
      </c>
      <c r="H2005" s="163">
        <f t="shared" si="128"/>
        <v>100</v>
      </c>
      <c r="I2005" s="163">
        <f t="shared" si="129"/>
        <v>100</v>
      </c>
    </row>
    <row r="2006" spans="1:9" x14ac:dyDescent="0.2">
      <c r="A2006" s="171" t="s">
        <v>162</v>
      </c>
      <c r="B2006" s="160">
        <v>146565001600</v>
      </c>
      <c r="C2006" s="160">
        <v>146565001600</v>
      </c>
      <c r="D2006" s="160">
        <v>146565001600</v>
      </c>
      <c r="E2006" s="160">
        <v>146565001600</v>
      </c>
      <c r="F2006" s="166">
        <f t="shared" si="126"/>
        <v>0</v>
      </c>
      <c r="G2006" s="167">
        <f t="shared" si="127"/>
        <v>100</v>
      </c>
      <c r="H2006" s="167">
        <f t="shared" si="128"/>
        <v>100</v>
      </c>
      <c r="I2006" s="167">
        <f t="shared" si="129"/>
        <v>100</v>
      </c>
    </row>
    <row r="2007" spans="1:9" x14ac:dyDescent="0.2">
      <c r="A2007" s="171" t="s">
        <v>317</v>
      </c>
      <c r="B2007" s="160">
        <v>594385916</v>
      </c>
      <c r="C2007" s="160">
        <v>594385916</v>
      </c>
      <c r="D2007" s="160">
        <v>594385916</v>
      </c>
      <c r="E2007" s="160">
        <v>594385916</v>
      </c>
      <c r="F2007" s="166">
        <f t="shared" si="126"/>
        <v>0</v>
      </c>
      <c r="G2007" s="167">
        <f t="shared" si="127"/>
        <v>100</v>
      </c>
      <c r="H2007" s="167">
        <f t="shared" si="128"/>
        <v>100</v>
      </c>
      <c r="I2007" s="167">
        <f t="shared" si="129"/>
        <v>100</v>
      </c>
    </row>
    <row r="2008" spans="1:9" x14ac:dyDescent="0.2">
      <c r="A2008" s="171" t="s">
        <v>576</v>
      </c>
      <c r="B2008" s="160">
        <v>1175994960</v>
      </c>
      <c r="C2008" s="160">
        <v>1175994960</v>
      </c>
      <c r="D2008" s="160">
        <v>1175994960</v>
      </c>
      <c r="E2008" s="160">
        <v>1175994960</v>
      </c>
      <c r="F2008" s="166">
        <f t="shared" si="126"/>
        <v>0</v>
      </c>
      <c r="G2008" s="167">
        <f t="shared" si="127"/>
        <v>100</v>
      </c>
      <c r="H2008" s="167">
        <f t="shared" si="128"/>
        <v>100</v>
      </c>
      <c r="I2008" s="167">
        <f t="shared" si="129"/>
        <v>100</v>
      </c>
    </row>
    <row r="2009" spans="1:9" x14ac:dyDescent="0.2">
      <c r="A2009" s="174" t="s">
        <v>153</v>
      </c>
      <c r="B2009" s="161">
        <v>3573726243</v>
      </c>
      <c r="C2009" s="161">
        <v>3573726243</v>
      </c>
      <c r="D2009" s="161">
        <v>3573726243</v>
      </c>
      <c r="E2009" s="161">
        <v>3573726243</v>
      </c>
      <c r="F2009" s="173">
        <f t="shared" si="126"/>
        <v>0</v>
      </c>
      <c r="G2009" s="163">
        <f t="shared" si="127"/>
        <v>100</v>
      </c>
      <c r="H2009" s="163">
        <f t="shared" si="128"/>
        <v>100</v>
      </c>
      <c r="I2009" s="163">
        <f t="shared" si="129"/>
        <v>100</v>
      </c>
    </row>
    <row r="2010" spans="1:9" x14ac:dyDescent="0.2">
      <c r="A2010" s="170" t="s">
        <v>34</v>
      </c>
      <c r="B2010" s="161">
        <v>3573726243</v>
      </c>
      <c r="C2010" s="161">
        <v>3573726243</v>
      </c>
      <c r="D2010" s="161">
        <v>3573726243</v>
      </c>
      <c r="E2010" s="161">
        <v>3573726243</v>
      </c>
      <c r="F2010" s="173">
        <f t="shared" si="126"/>
        <v>0</v>
      </c>
      <c r="G2010" s="163">
        <f t="shared" si="127"/>
        <v>100</v>
      </c>
      <c r="H2010" s="163">
        <f t="shared" si="128"/>
        <v>100</v>
      </c>
      <c r="I2010" s="163">
        <f t="shared" si="129"/>
        <v>100</v>
      </c>
    </row>
    <row r="2011" spans="1:9" x14ac:dyDescent="0.2">
      <c r="A2011" s="171" t="s">
        <v>1085</v>
      </c>
      <c r="B2011" s="160">
        <v>3573726243</v>
      </c>
      <c r="C2011" s="160">
        <v>3573726243</v>
      </c>
      <c r="D2011" s="160">
        <v>3573726243</v>
      </c>
      <c r="E2011" s="160">
        <v>3573726243</v>
      </c>
      <c r="F2011" s="166">
        <f t="shared" si="126"/>
        <v>0</v>
      </c>
      <c r="G2011" s="167">
        <f t="shared" si="127"/>
        <v>100</v>
      </c>
      <c r="H2011" s="167">
        <f t="shared" si="128"/>
        <v>100</v>
      </c>
      <c r="I2011" s="167">
        <f t="shared" si="129"/>
        <v>100</v>
      </c>
    </row>
    <row r="2012" spans="1:9" x14ac:dyDescent="0.2">
      <c r="A2012" s="172" t="s">
        <v>628</v>
      </c>
      <c r="B2012" s="161">
        <v>175621911480</v>
      </c>
      <c r="C2012" s="161">
        <v>175621911480</v>
      </c>
      <c r="D2012" s="161">
        <v>175621911480</v>
      </c>
      <c r="E2012" s="161">
        <v>175621911480</v>
      </c>
      <c r="F2012" s="173">
        <f t="shared" si="126"/>
        <v>0</v>
      </c>
      <c r="G2012" s="163">
        <f t="shared" si="127"/>
        <v>100</v>
      </c>
      <c r="H2012" s="163">
        <f t="shared" si="128"/>
        <v>100</v>
      </c>
      <c r="I2012" s="163">
        <f t="shared" si="129"/>
        <v>100</v>
      </c>
    </row>
    <row r="2013" spans="1:9" x14ac:dyDescent="0.2">
      <c r="A2013" s="174" t="s">
        <v>152</v>
      </c>
      <c r="B2013" s="161">
        <v>169911562609</v>
      </c>
      <c r="C2013" s="161">
        <v>169911562609</v>
      </c>
      <c r="D2013" s="161">
        <v>169911562609</v>
      </c>
      <c r="E2013" s="161">
        <v>169911562609</v>
      </c>
      <c r="F2013" s="173">
        <f t="shared" si="126"/>
        <v>0</v>
      </c>
      <c r="G2013" s="163">
        <f t="shared" si="127"/>
        <v>100</v>
      </c>
      <c r="H2013" s="163">
        <f t="shared" si="128"/>
        <v>100</v>
      </c>
      <c r="I2013" s="163">
        <f t="shared" si="129"/>
        <v>100</v>
      </c>
    </row>
    <row r="2014" spans="1:9" x14ac:dyDescent="0.2">
      <c r="A2014" s="170" t="s">
        <v>96</v>
      </c>
      <c r="B2014" s="161">
        <v>169911562609</v>
      </c>
      <c r="C2014" s="161">
        <v>169911562609</v>
      </c>
      <c r="D2014" s="161">
        <v>169911562609</v>
      </c>
      <c r="E2014" s="161">
        <v>169911562609</v>
      </c>
      <c r="F2014" s="173">
        <f t="shared" si="126"/>
        <v>0</v>
      </c>
      <c r="G2014" s="163">
        <f t="shared" si="127"/>
        <v>100</v>
      </c>
      <c r="H2014" s="163">
        <f t="shared" si="128"/>
        <v>100</v>
      </c>
      <c r="I2014" s="163">
        <f t="shared" si="129"/>
        <v>100</v>
      </c>
    </row>
    <row r="2015" spans="1:9" x14ac:dyDescent="0.2">
      <c r="A2015" s="171" t="s">
        <v>162</v>
      </c>
      <c r="B2015" s="160">
        <v>167275981842</v>
      </c>
      <c r="C2015" s="160">
        <v>167275981842</v>
      </c>
      <c r="D2015" s="160">
        <v>167275981842</v>
      </c>
      <c r="E2015" s="160">
        <v>167275981842</v>
      </c>
      <c r="F2015" s="166">
        <f t="shared" si="126"/>
        <v>0</v>
      </c>
      <c r="G2015" s="167">
        <f t="shared" si="127"/>
        <v>100</v>
      </c>
      <c r="H2015" s="167">
        <f t="shared" si="128"/>
        <v>100</v>
      </c>
      <c r="I2015" s="167">
        <f t="shared" si="129"/>
        <v>100</v>
      </c>
    </row>
    <row r="2016" spans="1:9" x14ac:dyDescent="0.2">
      <c r="A2016" s="171" t="s">
        <v>317</v>
      </c>
      <c r="B2016" s="160">
        <v>1827314794</v>
      </c>
      <c r="C2016" s="160">
        <v>1827314794</v>
      </c>
      <c r="D2016" s="160">
        <v>1827314794</v>
      </c>
      <c r="E2016" s="160">
        <v>1827314794</v>
      </c>
      <c r="F2016" s="166">
        <f t="shared" si="126"/>
        <v>0</v>
      </c>
      <c r="G2016" s="167">
        <f t="shared" si="127"/>
        <v>100</v>
      </c>
      <c r="H2016" s="167">
        <f t="shared" si="128"/>
        <v>100</v>
      </c>
      <c r="I2016" s="167">
        <f t="shared" si="129"/>
        <v>100</v>
      </c>
    </row>
    <row r="2017" spans="1:9" ht="22.5" customHeight="1" x14ac:dyDescent="0.2">
      <c r="A2017" s="171" t="s">
        <v>576</v>
      </c>
      <c r="B2017" s="160">
        <v>808265973</v>
      </c>
      <c r="C2017" s="160">
        <v>808265973</v>
      </c>
      <c r="D2017" s="160">
        <v>808265973</v>
      </c>
      <c r="E2017" s="160">
        <v>808265973</v>
      </c>
      <c r="F2017" s="166">
        <f t="shared" si="126"/>
        <v>0</v>
      </c>
      <c r="G2017" s="167">
        <f t="shared" si="127"/>
        <v>100</v>
      </c>
      <c r="H2017" s="167">
        <f t="shared" si="128"/>
        <v>100</v>
      </c>
      <c r="I2017" s="167">
        <f t="shared" si="129"/>
        <v>100</v>
      </c>
    </row>
    <row r="2018" spans="1:9" x14ac:dyDescent="0.2">
      <c r="A2018" s="174" t="s">
        <v>153</v>
      </c>
      <c r="B2018" s="161">
        <v>5710348871</v>
      </c>
      <c r="C2018" s="161">
        <v>5710348871</v>
      </c>
      <c r="D2018" s="161">
        <v>5710348871</v>
      </c>
      <c r="E2018" s="161">
        <v>5710348871</v>
      </c>
      <c r="F2018" s="173">
        <f t="shared" si="126"/>
        <v>0</v>
      </c>
      <c r="G2018" s="163">
        <f t="shared" si="127"/>
        <v>100</v>
      </c>
      <c r="H2018" s="163">
        <f t="shared" si="128"/>
        <v>100</v>
      </c>
      <c r="I2018" s="163">
        <f t="shared" si="129"/>
        <v>100</v>
      </c>
    </row>
    <row r="2019" spans="1:9" x14ac:dyDescent="0.2">
      <c r="A2019" s="170" t="s">
        <v>34</v>
      </c>
      <c r="B2019" s="161">
        <v>5710348871</v>
      </c>
      <c r="C2019" s="161">
        <v>5710348871</v>
      </c>
      <c r="D2019" s="161">
        <v>5710348871</v>
      </c>
      <c r="E2019" s="161">
        <v>5710348871</v>
      </c>
      <c r="F2019" s="173">
        <f t="shared" si="126"/>
        <v>0</v>
      </c>
      <c r="G2019" s="163">
        <f t="shared" si="127"/>
        <v>100</v>
      </c>
      <c r="H2019" s="163">
        <f t="shared" si="128"/>
        <v>100</v>
      </c>
      <c r="I2019" s="163">
        <f t="shared" si="129"/>
        <v>100</v>
      </c>
    </row>
    <row r="2020" spans="1:9" x14ac:dyDescent="0.2">
      <c r="A2020" s="171" t="s">
        <v>1085</v>
      </c>
      <c r="B2020" s="160">
        <v>5710348871</v>
      </c>
      <c r="C2020" s="160">
        <v>5710348871</v>
      </c>
      <c r="D2020" s="160">
        <v>5710348871</v>
      </c>
      <c r="E2020" s="160">
        <v>5710348871</v>
      </c>
      <c r="F2020" s="166">
        <f t="shared" si="126"/>
        <v>0</v>
      </c>
      <c r="G2020" s="167">
        <f t="shared" si="127"/>
        <v>100</v>
      </c>
      <c r="H2020" s="167">
        <f t="shared" si="128"/>
        <v>100</v>
      </c>
      <c r="I2020" s="167">
        <f t="shared" si="129"/>
        <v>100</v>
      </c>
    </row>
    <row r="2021" spans="1:9" x14ac:dyDescent="0.2">
      <c r="A2021" s="172" t="s">
        <v>629</v>
      </c>
      <c r="B2021" s="161">
        <v>65653129454</v>
      </c>
      <c r="C2021" s="161">
        <v>65653129454</v>
      </c>
      <c r="D2021" s="161">
        <v>65653129454</v>
      </c>
      <c r="E2021" s="161">
        <v>65653129454</v>
      </c>
      <c r="F2021" s="173">
        <f t="shared" si="126"/>
        <v>0</v>
      </c>
      <c r="G2021" s="163">
        <f t="shared" si="127"/>
        <v>100</v>
      </c>
      <c r="H2021" s="163">
        <f t="shared" si="128"/>
        <v>100</v>
      </c>
      <c r="I2021" s="163">
        <f t="shared" si="129"/>
        <v>100</v>
      </c>
    </row>
    <row r="2022" spans="1:9" x14ac:dyDescent="0.2">
      <c r="A2022" s="174" t="s">
        <v>152</v>
      </c>
      <c r="B2022" s="161">
        <v>65653129454</v>
      </c>
      <c r="C2022" s="161">
        <v>65653129454</v>
      </c>
      <c r="D2022" s="161">
        <v>65653129454</v>
      </c>
      <c r="E2022" s="161">
        <v>65653129454</v>
      </c>
      <c r="F2022" s="173">
        <f t="shared" si="126"/>
        <v>0</v>
      </c>
      <c r="G2022" s="163">
        <f t="shared" si="127"/>
        <v>100</v>
      </c>
      <c r="H2022" s="163">
        <f t="shared" si="128"/>
        <v>100</v>
      </c>
      <c r="I2022" s="163">
        <f t="shared" si="129"/>
        <v>100</v>
      </c>
    </row>
    <row r="2023" spans="1:9" x14ac:dyDescent="0.2">
      <c r="A2023" s="170" t="s">
        <v>96</v>
      </c>
      <c r="B2023" s="161">
        <v>65653129454</v>
      </c>
      <c r="C2023" s="161">
        <v>65653129454</v>
      </c>
      <c r="D2023" s="161">
        <v>65653129454</v>
      </c>
      <c r="E2023" s="161">
        <v>65653129454</v>
      </c>
      <c r="F2023" s="173">
        <f t="shared" si="126"/>
        <v>0</v>
      </c>
      <c r="G2023" s="163">
        <f t="shared" si="127"/>
        <v>100</v>
      </c>
      <c r="H2023" s="163">
        <f t="shared" si="128"/>
        <v>100</v>
      </c>
      <c r="I2023" s="163">
        <f t="shared" si="129"/>
        <v>100</v>
      </c>
    </row>
    <row r="2024" spans="1:9" x14ac:dyDescent="0.2">
      <c r="A2024" s="171" t="s">
        <v>162</v>
      </c>
      <c r="B2024" s="160">
        <v>51895448285</v>
      </c>
      <c r="C2024" s="160">
        <v>51895448285</v>
      </c>
      <c r="D2024" s="160">
        <v>51895448285</v>
      </c>
      <c r="E2024" s="160">
        <v>51895448285</v>
      </c>
      <c r="F2024" s="166">
        <f t="shared" si="126"/>
        <v>0</v>
      </c>
      <c r="G2024" s="167">
        <f t="shared" si="127"/>
        <v>100</v>
      </c>
      <c r="H2024" s="167">
        <f t="shared" si="128"/>
        <v>100</v>
      </c>
      <c r="I2024" s="167">
        <f t="shared" si="129"/>
        <v>100</v>
      </c>
    </row>
    <row r="2025" spans="1:9" ht="12" customHeight="1" x14ac:dyDescent="0.2">
      <c r="A2025" s="171" t="s">
        <v>317</v>
      </c>
      <c r="B2025" s="160">
        <v>12675948181</v>
      </c>
      <c r="C2025" s="160">
        <v>12675948181</v>
      </c>
      <c r="D2025" s="160">
        <v>12675948181</v>
      </c>
      <c r="E2025" s="160">
        <v>12675948181</v>
      </c>
      <c r="F2025" s="166">
        <f t="shared" si="126"/>
        <v>0</v>
      </c>
      <c r="G2025" s="167">
        <f t="shared" si="127"/>
        <v>100</v>
      </c>
      <c r="H2025" s="167">
        <f t="shared" si="128"/>
        <v>100</v>
      </c>
      <c r="I2025" s="167">
        <f t="shared" si="129"/>
        <v>100</v>
      </c>
    </row>
    <row r="2026" spans="1:9" x14ac:dyDescent="0.2">
      <c r="A2026" s="171" t="s">
        <v>576</v>
      </c>
      <c r="B2026" s="160">
        <v>1081732988</v>
      </c>
      <c r="C2026" s="160">
        <v>1081732988</v>
      </c>
      <c r="D2026" s="160">
        <v>1081732988</v>
      </c>
      <c r="E2026" s="160">
        <v>1081732988</v>
      </c>
      <c r="F2026" s="166">
        <f t="shared" si="126"/>
        <v>0</v>
      </c>
      <c r="G2026" s="167">
        <f t="shared" si="127"/>
        <v>100</v>
      </c>
      <c r="H2026" s="167">
        <f t="shared" si="128"/>
        <v>100</v>
      </c>
      <c r="I2026" s="167">
        <f t="shared" si="129"/>
        <v>100</v>
      </c>
    </row>
    <row r="2027" spans="1:9" x14ac:dyDescent="0.2">
      <c r="A2027" s="172" t="s">
        <v>630</v>
      </c>
      <c r="B2027" s="161">
        <v>238594005515</v>
      </c>
      <c r="C2027" s="161">
        <v>238594005515</v>
      </c>
      <c r="D2027" s="161">
        <v>238594005515</v>
      </c>
      <c r="E2027" s="161">
        <v>238594005515</v>
      </c>
      <c r="F2027" s="173">
        <f t="shared" si="126"/>
        <v>0</v>
      </c>
      <c r="G2027" s="163">
        <f t="shared" si="127"/>
        <v>100</v>
      </c>
      <c r="H2027" s="163">
        <f t="shared" si="128"/>
        <v>100</v>
      </c>
      <c r="I2027" s="163">
        <f t="shared" si="129"/>
        <v>100</v>
      </c>
    </row>
    <row r="2028" spans="1:9" x14ac:dyDescent="0.2">
      <c r="A2028" s="174" t="s">
        <v>152</v>
      </c>
      <c r="B2028" s="161">
        <v>238594005515</v>
      </c>
      <c r="C2028" s="161">
        <v>238594005515</v>
      </c>
      <c r="D2028" s="161">
        <v>238594005515</v>
      </c>
      <c r="E2028" s="161">
        <v>238594005515</v>
      </c>
      <c r="F2028" s="173">
        <f t="shared" si="126"/>
        <v>0</v>
      </c>
      <c r="G2028" s="163">
        <f t="shared" si="127"/>
        <v>100</v>
      </c>
      <c r="H2028" s="163">
        <f t="shared" si="128"/>
        <v>100</v>
      </c>
      <c r="I2028" s="163">
        <f t="shared" si="129"/>
        <v>100</v>
      </c>
    </row>
    <row r="2029" spans="1:9" x14ac:dyDescent="0.2">
      <c r="A2029" s="170" t="s">
        <v>96</v>
      </c>
      <c r="B2029" s="161">
        <v>238594005515</v>
      </c>
      <c r="C2029" s="161">
        <v>238594005515</v>
      </c>
      <c r="D2029" s="161">
        <v>238594005515</v>
      </c>
      <c r="E2029" s="161">
        <v>238594005515</v>
      </c>
      <c r="F2029" s="173">
        <f t="shared" si="126"/>
        <v>0</v>
      </c>
      <c r="G2029" s="163">
        <f t="shared" si="127"/>
        <v>100</v>
      </c>
      <c r="H2029" s="163">
        <f t="shared" si="128"/>
        <v>100</v>
      </c>
      <c r="I2029" s="163">
        <f t="shared" si="129"/>
        <v>100</v>
      </c>
    </row>
    <row r="2030" spans="1:9" x14ac:dyDescent="0.2">
      <c r="A2030" s="171" t="s">
        <v>162</v>
      </c>
      <c r="B2030" s="160">
        <v>237257741222</v>
      </c>
      <c r="C2030" s="160">
        <v>237257741222</v>
      </c>
      <c r="D2030" s="160">
        <v>237257741222</v>
      </c>
      <c r="E2030" s="160">
        <v>237257741222</v>
      </c>
      <c r="F2030" s="166">
        <f t="shared" si="126"/>
        <v>0</v>
      </c>
      <c r="G2030" s="167">
        <f t="shared" si="127"/>
        <v>100</v>
      </c>
      <c r="H2030" s="167">
        <f t="shared" si="128"/>
        <v>100</v>
      </c>
      <c r="I2030" s="167">
        <f t="shared" si="129"/>
        <v>100</v>
      </c>
    </row>
    <row r="2031" spans="1:9" x14ac:dyDescent="0.2">
      <c r="A2031" s="171" t="s">
        <v>317</v>
      </c>
      <c r="B2031" s="160">
        <v>151850764</v>
      </c>
      <c r="C2031" s="160">
        <v>151850764</v>
      </c>
      <c r="D2031" s="160">
        <v>151850764</v>
      </c>
      <c r="E2031" s="160">
        <v>151850764</v>
      </c>
      <c r="F2031" s="166">
        <f t="shared" si="126"/>
        <v>0</v>
      </c>
      <c r="G2031" s="167">
        <f t="shared" si="127"/>
        <v>100</v>
      </c>
      <c r="H2031" s="167">
        <f t="shared" si="128"/>
        <v>100</v>
      </c>
      <c r="I2031" s="167">
        <f t="shared" si="129"/>
        <v>100</v>
      </c>
    </row>
    <row r="2032" spans="1:9" x14ac:dyDescent="0.2">
      <c r="A2032" s="171" t="s">
        <v>576</v>
      </c>
      <c r="B2032" s="160">
        <v>1184413529</v>
      </c>
      <c r="C2032" s="160">
        <v>1184413529</v>
      </c>
      <c r="D2032" s="160">
        <v>1184413529</v>
      </c>
      <c r="E2032" s="160">
        <v>1184413529</v>
      </c>
      <c r="F2032" s="166">
        <f t="shared" si="126"/>
        <v>0</v>
      </c>
      <c r="G2032" s="167">
        <f t="shared" si="127"/>
        <v>100</v>
      </c>
      <c r="H2032" s="167">
        <f t="shared" si="128"/>
        <v>100</v>
      </c>
      <c r="I2032" s="167">
        <f t="shared" si="129"/>
        <v>100</v>
      </c>
    </row>
    <row r="2033" spans="1:9" x14ac:dyDescent="0.2">
      <c r="A2033" s="172" t="s">
        <v>631</v>
      </c>
      <c r="B2033" s="161">
        <v>114002561556</v>
      </c>
      <c r="C2033" s="161">
        <v>114002561556</v>
      </c>
      <c r="D2033" s="161">
        <v>113947453912</v>
      </c>
      <c r="E2033" s="161">
        <v>113947453912</v>
      </c>
      <c r="F2033" s="173">
        <f t="shared" si="126"/>
        <v>0</v>
      </c>
      <c r="G2033" s="163">
        <f t="shared" si="127"/>
        <v>100</v>
      </c>
      <c r="H2033" s="163">
        <f t="shared" si="128"/>
        <v>99.951661047569601</v>
      </c>
      <c r="I2033" s="163">
        <f t="shared" si="129"/>
        <v>99.951661047569601</v>
      </c>
    </row>
    <row r="2034" spans="1:9" x14ac:dyDescent="0.2">
      <c r="A2034" s="174" t="s">
        <v>152</v>
      </c>
      <c r="B2034" s="161">
        <v>114002561556</v>
      </c>
      <c r="C2034" s="161">
        <v>114002561556</v>
      </c>
      <c r="D2034" s="161">
        <v>113947453912</v>
      </c>
      <c r="E2034" s="161">
        <v>113947453912</v>
      </c>
      <c r="F2034" s="173">
        <f t="shared" si="126"/>
        <v>0</v>
      </c>
      <c r="G2034" s="163">
        <f t="shared" si="127"/>
        <v>100</v>
      </c>
      <c r="H2034" s="163">
        <f t="shared" si="128"/>
        <v>99.951661047569601</v>
      </c>
      <c r="I2034" s="163">
        <f t="shared" si="129"/>
        <v>99.951661047569601</v>
      </c>
    </row>
    <row r="2035" spans="1:9" x14ac:dyDescent="0.2">
      <c r="A2035" s="170" t="s">
        <v>96</v>
      </c>
      <c r="B2035" s="161">
        <v>114002561556</v>
      </c>
      <c r="C2035" s="161">
        <v>114002561556</v>
      </c>
      <c r="D2035" s="161">
        <v>113947453912</v>
      </c>
      <c r="E2035" s="161">
        <v>113947453912</v>
      </c>
      <c r="F2035" s="173">
        <f t="shared" si="126"/>
        <v>0</v>
      </c>
      <c r="G2035" s="163">
        <f t="shared" si="127"/>
        <v>100</v>
      </c>
      <c r="H2035" s="163">
        <f t="shared" si="128"/>
        <v>99.951661047569601</v>
      </c>
      <c r="I2035" s="163">
        <f t="shared" si="129"/>
        <v>99.951661047569601</v>
      </c>
    </row>
    <row r="2036" spans="1:9" x14ac:dyDescent="0.2">
      <c r="A2036" s="171" t="s">
        <v>162</v>
      </c>
      <c r="B2036" s="160">
        <v>112038736623</v>
      </c>
      <c r="C2036" s="160">
        <v>112038736623</v>
      </c>
      <c r="D2036" s="160">
        <v>111983628979</v>
      </c>
      <c r="E2036" s="160">
        <v>111983628979</v>
      </c>
      <c r="F2036" s="166">
        <f t="shared" si="126"/>
        <v>0</v>
      </c>
      <c r="G2036" s="167">
        <f t="shared" si="127"/>
        <v>100</v>
      </c>
      <c r="H2036" s="167">
        <f t="shared" si="128"/>
        <v>99.95081375811526</v>
      </c>
      <c r="I2036" s="167">
        <f t="shared" si="129"/>
        <v>99.95081375811526</v>
      </c>
    </row>
    <row r="2037" spans="1:9" x14ac:dyDescent="0.2">
      <c r="A2037" s="171" t="s">
        <v>317</v>
      </c>
      <c r="B2037" s="160">
        <v>773852309</v>
      </c>
      <c r="C2037" s="160">
        <v>773852309</v>
      </c>
      <c r="D2037" s="160">
        <v>773852309</v>
      </c>
      <c r="E2037" s="160">
        <v>773852309</v>
      </c>
      <c r="F2037" s="166">
        <f t="shared" si="126"/>
        <v>0</v>
      </c>
      <c r="G2037" s="167">
        <f t="shared" si="127"/>
        <v>100</v>
      </c>
      <c r="H2037" s="167">
        <f t="shared" si="128"/>
        <v>100</v>
      </c>
      <c r="I2037" s="167">
        <f t="shared" si="129"/>
        <v>100</v>
      </c>
    </row>
    <row r="2038" spans="1:9" x14ac:dyDescent="0.2">
      <c r="A2038" s="171" t="s">
        <v>576</v>
      </c>
      <c r="B2038" s="160">
        <v>1189972624</v>
      </c>
      <c r="C2038" s="160">
        <v>1189972624</v>
      </c>
      <c r="D2038" s="160">
        <v>1189972624</v>
      </c>
      <c r="E2038" s="160">
        <v>1189972624</v>
      </c>
      <c r="F2038" s="166">
        <f t="shared" si="126"/>
        <v>0</v>
      </c>
      <c r="G2038" s="167">
        <f t="shared" si="127"/>
        <v>100</v>
      </c>
      <c r="H2038" s="167">
        <f t="shared" si="128"/>
        <v>100</v>
      </c>
      <c r="I2038" s="167">
        <f t="shared" si="129"/>
        <v>100</v>
      </c>
    </row>
    <row r="2039" spans="1:9" ht="11.25" customHeight="1" x14ac:dyDescent="0.2">
      <c r="A2039" s="172" t="s">
        <v>632</v>
      </c>
      <c r="B2039" s="161">
        <v>177453067531</v>
      </c>
      <c r="C2039" s="161">
        <v>177453067531</v>
      </c>
      <c r="D2039" s="161">
        <v>166358068277</v>
      </c>
      <c r="E2039" s="161">
        <v>166358068277</v>
      </c>
      <c r="F2039" s="173">
        <f t="shared" si="126"/>
        <v>0</v>
      </c>
      <c r="G2039" s="163">
        <f t="shared" si="127"/>
        <v>100</v>
      </c>
      <c r="H2039" s="163">
        <f t="shared" si="128"/>
        <v>93.747643019999202</v>
      </c>
      <c r="I2039" s="163">
        <f t="shared" si="129"/>
        <v>93.747643019999202</v>
      </c>
    </row>
    <row r="2040" spans="1:9" x14ac:dyDescent="0.2">
      <c r="A2040" s="174" t="s">
        <v>152</v>
      </c>
      <c r="B2040" s="161">
        <v>174737364169</v>
      </c>
      <c r="C2040" s="161">
        <v>174737364169</v>
      </c>
      <c r="D2040" s="161">
        <v>163642364915</v>
      </c>
      <c r="E2040" s="161">
        <v>163642364915</v>
      </c>
      <c r="F2040" s="173">
        <f t="shared" si="126"/>
        <v>0</v>
      </c>
      <c r="G2040" s="163">
        <f t="shared" si="127"/>
        <v>100</v>
      </c>
      <c r="H2040" s="163">
        <f t="shared" si="128"/>
        <v>93.650471204733705</v>
      </c>
      <c r="I2040" s="163">
        <f t="shared" si="129"/>
        <v>93.650471204733705</v>
      </c>
    </row>
    <row r="2041" spans="1:9" x14ac:dyDescent="0.2">
      <c r="A2041" s="170" t="s">
        <v>96</v>
      </c>
      <c r="B2041" s="161">
        <v>174737364169</v>
      </c>
      <c r="C2041" s="161">
        <v>174737364169</v>
      </c>
      <c r="D2041" s="161">
        <v>163642364915</v>
      </c>
      <c r="E2041" s="161">
        <v>163642364915</v>
      </c>
      <c r="F2041" s="173">
        <f t="shared" si="126"/>
        <v>0</v>
      </c>
      <c r="G2041" s="163">
        <f t="shared" si="127"/>
        <v>100</v>
      </c>
      <c r="H2041" s="163">
        <f t="shared" si="128"/>
        <v>93.650471204733705</v>
      </c>
      <c r="I2041" s="163">
        <f t="shared" si="129"/>
        <v>93.650471204733705</v>
      </c>
    </row>
    <row r="2042" spans="1:9" x14ac:dyDescent="0.2">
      <c r="A2042" s="171" t="s">
        <v>162</v>
      </c>
      <c r="B2042" s="160">
        <v>173004807111</v>
      </c>
      <c r="C2042" s="160">
        <v>173004807111</v>
      </c>
      <c r="D2042" s="160">
        <v>161909807857</v>
      </c>
      <c r="E2042" s="160">
        <v>161909807857</v>
      </c>
      <c r="F2042" s="166">
        <f t="shared" si="126"/>
        <v>0</v>
      </c>
      <c r="G2042" s="167">
        <f t="shared" si="127"/>
        <v>100</v>
      </c>
      <c r="H2042" s="167">
        <f t="shared" si="128"/>
        <v>93.586883833302139</v>
      </c>
      <c r="I2042" s="167">
        <f t="shared" si="129"/>
        <v>93.586883833302139</v>
      </c>
    </row>
    <row r="2043" spans="1:9" x14ac:dyDescent="0.2">
      <c r="A2043" s="171" t="s">
        <v>317</v>
      </c>
      <c r="B2043" s="160">
        <v>744232163</v>
      </c>
      <c r="C2043" s="160">
        <v>744232163</v>
      </c>
      <c r="D2043" s="160">
        <v>744232163</v>
      </c>
      <c r="E2043" s="160">
        <v>744232163</v>
      </c>
      <c r="F2043" s="166">
        <f t="shared" si="126"/>
        <v>0</v>
      </c>
      <c r="G2043" s="167">
        <f t="shared" si="127"/>
        <v>100</v>
      </c>
      <c r="H2043" s="167">
        <f t="shared" si="128"/>
        <v>100</v>
      </c>
      <c r="I2043" s="167">
        <f t="shared" si="129"/>
        <v>100</v>
      </c>
    </row>
    <row r="2044" spans="1:9" x14ac:dyDescent="0.2">
      <c r="A2044" s="171" t="s">
        <v>576</v>
      </c>
      <c r="B2044" s="160">
        <v>988324895</v>
      </c>
      <c r="C2044" s="160">
        <v>988324895</v>
      </c>
      <c r="D2044" s="160">
        <v>988324895</v>
      </c>
      <c r="E2044" s="160">
        <v>988324895</v>
      </c>
      <c r="F2044" s="166">
        <f t="shared" ref="F2044:F2105" si="130">+B2044-C2044</f>
        <v>0</v>
      </c>
      <c r="G2044" s="167">
        <f t="shared" si="127"/>
        <v>100</v>
      </c>
      <c r="H2044" s="167">
        <f t="shared" si="128"/>
        <v>100</v>
      </c>
      <c r="I2044" s="167">
        <f t="shared" si="129"/>
        <v>100</v>
      </c>
    </row>
    <row r="2045" spans="1:9" ht="11.25" customHeight="1" x14ac:dyDescent="0.2">
      <c r="A2045" s="174" t="s">
        <v>153</v>
      </c>
      <c r="B2045" s="161">
        <v>2715703362</v>
      </c>
      <c r="C2045" s="161">
        <v>2715703362</v>
      </c>
      <c r="D2045" s="161">
        <v>2715703362</v>
      </c>
      <c r="E2045" s="161">
        <v>2715703362</v>
      </c>
      <c r="F2045" s="173">
        <f t="shared" si="130"/>
        <v>0</v>
      </c>
      <c r="G2045" s="163">
        <f t="shared" si="127"/>
        <v>100</v>
      </c>
      <c r="H2045" s="163">
        <f t="shared" si="128"/>
        <v>100</v>
      </c>
      <c r="I2045" s="163">
        <f t="shared" si="129"/>
        <v>100</v>
      </c>
    </row>
    <row r="2046" spans="1:9" x14ac:dyDescent="0.2">
      <c r="A2046" s="170" t="s">
        <v>34</v>
      </c>
      <c r="B2046" s="161">
        <v>2715703362</v>
      </c>
      <c r="C2046" s="161">
        <v>2715703362</v>
      </c>
      <c r="D2046" s="161">
        <v>2715703362</v>
      </c>
      <c r="E2046" s="161">
        <v>2715703362</v>
      </c>
      <c r="F2046" s="173">
        <f t="shared" si="130"/>
        <v>0</v>
      </c>
      <c r="G2046" s="163">
        <f t="shared" si="127"/>
        <v>100</v>
      </c>
      <c r="H2046" s="163">
        <f t="shared" si="128"/>
        <v>100</v>
      </c>
      <c r="I2046" s="163">
        <f t="shared" si="129"/>
        <v>100</v>
      </c>
    </row>
    <row r="2047" spans="1:9" x14ac:dyDescent="0.2">
      <c r="A2047" s="171" t="s">
        <v>1085</v>
      </c>
      <c r="B2047" s="160">
        <v>2715703362</v>
      </c>
      <c r="C2047" s="160">
        <v>2715703362</v>
      </c>
      <c r="D2047" s="160">
        <v>2715703362</v>
      </c>
      <c r="E2047" s="160">
        <v>2715703362</v>
      </c>
      <c r="F2047" s="166">
        <f t="shared" si="130"/>
        <v>0</v>
      </c>
      <c r="G2047" s="167">
        <f t="shared" si="127"/>
        <v>100</v>
      </c>
      <c r="H2047" s="167">
        <f t="shared" si="128"/>
        <v>100</v>
      </c>
      <c r="I2047" s="167">
        <f t="shared" si="129"/>
        <v>100</v>
      </c>
    </row>
    <row r="2048" spans="1:9" x14ac:dyDescent="0.2">
      <c r="A2048" s="172" t="s">
        <v>633</v>
      </c>
      <c r="B2048" s="161">
        <v>127925279783</v>
      </c>
      <c r="C2048" s="161">
        <v>127925279783</v>
      </c>
      <c r="D2048" s="161">
        <v>127925279783</v>
      </c>
      <c r="E2048" s="161">
        <v>127925279783</v>
      </c>
      <c r="F2048" s="173">
        <f t="shared" si="130"/>
        <v>0</v>
      </c>
      <c r="G2048" s="163">
        <f t="shared" si="127"/>
        <v>100</v>
      </c>
      <c r="H2048" s="163">
        <f t="shared" si="128"/>
        <v>100</v>
      </c>
      <c r="I2048" s="163">
        <f t="shared" si="129"/>
        <v>100</v>
      </c>
    </row>
    <row r="2049" spans="1:9" x14ac:dyDescent="0.2">
      <c r="A2049" s="174" t="s">
        <v>152</v>
      </c>
      <c r="B2049" s="161">
        <v>127925279783</v>
      </c>
      <c r="C2049" s="161">
        <v>127925279783</v>
      </c>
      <c r="D2049" s="161">
        <v>127925279783</v>
      </c>
      <c r="E2049" s="161">
        <v>127925279783</v>
      </c>
      <c r="F2049" s="173">
        <f t="shared" si="130"/>
        <v>0</v>
      </c>
      <c r="G2049" s="163">
        <f t="shared" si="127"/>
        <v>100</v>
      </c>
      <c r="H2049" s="163">
        <f t="shared" si="128"/>
        <v>100</v>
      </c>
      <c r="I2049" s="163">
        <f t="shared" si="129"/>
        <v>100</v>
      </c>
    </row>
    <row r="2050" spans="1:9" x14ac:dyDescent="0.2">
      <c r="A2050" s="170" t="s">
        <v>96</v>
      </c>
      <c r="B2050" s="161">
        <v>127925279783</v>
      </c>
      <c r="C2050" s="161">
        <v>127925279783</v>
      </c>
      <c r="D2050" s="161">
        <v>127925279783</v>
      </c>
      <c r="E2050" s="161">
        <v>127925279783</v>
      </c>
      <c r="F2050" s="173">
        <f t="shared" si="130"/>
        <v>0</v>
      </c>
      <c r="G2050" s="163">
        <f t="shared" si="127"/>
        <v>100</v>
      </c>
      <c r="H2050" s="163">
        <f t="shared" si="128"/>
        <v>100</v>
      </c>
      <c r="I2050" s="163">
        <f t="shared" si="129"/>
        <v>100</v>
      </c>
    </row>
    <row r="2051" spans="1:9" x14ac:dyDescent="0.2">
      <c r="A2051" s="171" t="s">
        <v>162</v>
      </c>
      <c r="B2051" s="160">
        <v>125314056184</v>
      </c>
      <c r="C2051" s="160">
        <v>125314056184</v>
      </c>
      <c r="D2051" s="160">
        <v>125314056184</v>
      </c>
      <c r="E2051" s="160">
        <v>125314056184</v>
      </c>
      <c r="F2051" s="166">
        <f t="shared" si="130"/>
        <v>0</v>
      </c>
      <c r="G2051" s="167">
        <f t="shared" si="127"/>
        <v>100</v>
      </c>
      <c r="H2051" s="167">
        <f t="shared" si="128"/>
        <v>100</v>
      </c>
      <c r="I2051" s="167">
        <f t="shared" si="129"/>
        <v>100</v>
      </c>
    </row>
    <row r="2052" spans="1:9" x14ac:dyDescent="0.2">
      <c r="A2052" s="171" t="s">
        <v>317</v>
      </c>
      <c r="B2052" s="160">
        <v>1417637503</v>
      </c>
      <c r="C2052" s="160">
        <v>1417637503</v>
      </c>
      <c r="D2052" s="160">
        <v>1417637503</v>
      </c>
      <c r="E2052" s="160">
        <v>1417637503</v>
      </c>
      <c r="F2052" s="166">
        <f t="shared" si="130"/>
        <v>0</v>
      </c>
      <c r="G2052" s="167">
        <f t="shared" si="127"/>
        <v>100</v>
      </c>
      <c r="H2052" s="167">
        <f t="shared" si="128"/>
        <v>100</v>
      </c>
      <c r="I2052" s="167">
        <f t="shared" si="129"/>
        <v>100</v>
      </c>
    </row>
    <row r="2053" spans="1:9" x14ac:dyDescent="0.2">
      <c r="A2053" s="171" t="s">
        <v>576</v>
      </c>
      <c r="B2053" s="160">
        <v>1193586096</v>
      </c>
      <c r="C2053" s="160">
        <v>1193586096</v>
      </c>
      <c r="D2053" s="160">
        <v>1193586096</v>
      </c>
      <c r="E2053" s="160">
        <v>1193586096</v>
      </c>
      <c r="F2053" s="166">
        <f t="shared" si="130"/>
        <v>0</v>
      </c>
      <c r="G2053" s="167">
        <f t="shared" si="127"/>
        <v>100</v>
      </c>
      <c r="H2053" s="167">
        <f t="shared" si="128"/>
        <v>100</v>
      </c>
      <c r="I2053" s="167">
        <f t="shared" si="129"/>
        <v>100</v>
      </c>
    </row>
    <row r="2054" spans="1:9" x14ac:dyDescent="0.2">
      <c r="A2054" s="172" t="s">
        <v>634</v>
      </c>
      <c r="B2054" s="161">
        <v>81573236978</v>
      </c>
      <c r="C2054" s="161">
        <v>81573236978</v>
      </c>
      <c r="D2054" s="161">
        <v>81573236938.729996</v>
      </c>
      <c r="E2054" s="161">
        <v>81573236938.729996</v>
      </c>
      <c r="F2054" s="173">
        <f t="shared" si="130"/>
        <v>0</v>
      </c>
      <c r="G2054" s="163">
        <f t="shared" ref="G2054:G2117" si="131">IFERROR(IF(C2054&gt;0,+C2054/B2054*100,0),0)</f>
        <v>100</v>
      </c>
      <c r="H2054" s="163">
        <f t="shared" ref="H2054:H2117" si="132">IFERROR(IF(D2054&gt;0,+D2054/B2054*100,0),0)</f>
        <v>99.999999951859209</v>
      </c>
      <c r="I2054" s="163">
        <f t="shared" ref="I2054:I2117" si="133">IFERROR(IF(E2054&gt;0,+E2054/B2054*100,0),0)</f>
        <v>99.999999951859209</v>
      </c>
    </row>
    <row r="2055" spans="1:9" x14ac:dyDescent="0.2">
      <c r="A2055" s="174" t="s">
        <v>152</v>
      </c>
      <c r="B2055" s="161">
        <v>80136417703</v>
      </c>
      <c r="C2055" s="161">
        <v>80136417703</v>
      </c>
      <c r="D2055" s="161">
        <v>80136417663.729996</v>
      </c>
      <c r="E2055" s="161">
        <v>80136417663.729996</v>
      </c>
      <c r="F2055" s="173">
        <f t="shared" si="130"/>
        <v>0</v>
      </c>
      <c r="G2055" s="163">
        <f t="shared" si="131"/>
        <v>100</v>
      </c>
      <c r="H2055" s="163">
        <f t="shared" si="132"/>
        <v>99.999999950996056</v>
      </c>
      <c r="I2055" s="163">
        <f t="shared" si="133"/>
        <v>99.999999950996056</v>
      </c>
    </row>
    <row r="2056" spans="1:9" ht="11.25" customHeight="1" x14ac:dyDescent="0.2">
      <c r="A2056" s="170" t="s">
        <v>96</v>
      </c>
      <c r="B2056" s="161">
        <v>80136417703</v>
      </c>
      <c r="C2056" s="161">
        <v>80136417703</v>
      </c>
      <c r="D2056" s="161">
        <v>80136417663.729996</v>
      </c>
      <c r="E2056" s="161">
        <v>80136417663.729996</v>
      </c>
      <c r="F2056" s="173">
        <f t="shared" si="130"/>
        <v>0</v>
      </c>
      <c r="G2056" s="163">
        <f t="shared" si="131"/>
        <v>100</v>
      </c>
      <c r="H2056" s="163">
        <f t="shared" si="132"/>
        <v>99.999999950996056</v>
      </c>
      <c r="I2056" s="163">
        <f t="shared" si="133"/>
        <v>99.999999950996056</v>
      </c>
    </row>
    <row r="2057" spans="1:9" x14ac:dyDescent="0.2">
      <c r="A2057" s="171" t="s">
        <v>162</v>
      </c>
      <c r="B2057" s="160">
        <v>78375591046</v>
      </c>
      <c r="C2057" s="160">
        <v>78375591046</v>
      </c>
      <c r="D2057" s="160">
        <v>78375591006.729996</v>
      </c>
      <c r="E2057" s="160">
        <v>78375591006.729996</v>
      </c>
      <c r="F2057" s="166">
        <f t="shared" si="130"/>
        <v>0</v>
      </c>
      <c r="G2057" s="167">
        <f t="shared" si="131"/>
        <v>100</v>
      </c>
      <c r="H2057" s="167">
        <f t="shared" si="132"/>
        <v>99.999999949895113</v>
      </c>
      <c r="I2057" s="167">
        <f t="shared" si="133"/>
        <v>99.999999949895113</v>
      </c>
    </row>
    <row r="2058" spans="1:9" x14ac:dyDescent="0.2">
      <c r="A2058" s="171" t="s">
        <v>317</v>
      </c>
      <c r="B2058" s="160">
        <v>945000610</v>
      </c>
      <c r="C2058" s="160">
        <v>945000610</v>
      </c>
      <c r="D2058" s="160">
        <v>945000610</v>
      </c>
      <c r="E2058" s="160">
        <v>945000610</v>
      </c>
      <c r="F2058" s="166">
        <f t="shared" si="130"/>
        <v>0</v>
      </c>
      <c r="G2058" s="167">
        <f t="shared" si="131"/>
        <v>100</v>
      </c>
      <c r="H2058" s="167">
        <f t="shared" si="132"/>
        <v>100</v>
      </c>
      <c r="I2058" s="167">
        <f t="shared" si="133"/>
        <v>100</v>
      </c>
    </row>
    <row r="2059" spans="1:9" x14ac:dyDescent="0.2">
      <c r="A2059" s="171" t="s">
        <v>576</v>
      </c>
      <c r="B2059" s="160">
        <v>815826047</v>
      </c>
      <c r="C2059" s="160">
        <v>815826047</v>
      </c>
      <c r="D2059" s="160">
        <v>815826047</v>
      </c>
      <c r="E2059" s="160">
        <v>815826047</v>
      </c>
      <c r="F2059" s="166">
        <f t="shared" si="130"/>
        <v>0</v>
      </c>
      <c r="G2059" s="167">
        <f t="shared" si="131"/>
        <v>100</v>
      </c>
      <c r="H2059" s="167">
        <f t="shared" si="132"/>
        <v>100</v>
      </c>
      <c r="I2059" s="167">
        <f t="shared" si="133"/>
        <v>100</v>
      </c>
    </row>
    <row r="2060" spans="1:9" x14ac:dyDescent="0.2">
      <c r="A2060" s="174" t="s">
        <v>153</v>
      </c>
      <c r="B2060" s="161">
        <v>1436819275</v>
      </c>
      <c r="C2060" s="161">
        <v>1436819275</v>
      </c>
      <c r="D2060" s="161">
        <v>1436819275</v>
      </c>
      <c r="E2060" s="161">
        <v>1436819275</v>
      </c>
      <c r="F2060" s="173">
        <f t="shared" si="130"/>
        <v>0</v>
      </c>
      <c r="G2060" s="163">
        <f t="shared" si="131"/>
        <v>100</v>
      </c>
      <c r="H2060" s="163">
        <f t="shared" si="132"/>
        <v>100</v>
      </c>
      <c r="I2060" s="163">
        <f t="shared" si="133"/>
        <v>100</v>
      </c>
    </row>
    <row r="2061" spans="1:9" x14ac:dyDescent="0.2">
      <c r="A2061" s="170" t="s">
        <v>34</v>
      </c>
      <c r="B2061" s="161">
        <v>1436819275</v>
      </c>
      <c r="C2061" s="161">
        <v>1436819275</v>
      </c>
      <c r="D2061" s="161">
        <v>1436819275</v>
      </c>
      <c r="E2061" s="161">
        <v>1436819275</v>
      </c>
      <c r="F2061" s="173">
        <f t="shared" si="130"/>
        <v>0</v>
      </c>
      <c r="G2061" s="163">
        <f t="shared" si="131"/>
        <v>100</v>
      </c>
      <c r="H2061" s="163">
        <f t="shared" si="132"/>
        <v>100</v>
      </c>
      <c r="I2061" s="163">
        <f t="shared" si="133"/>
        <v>100</v>
      </c>
    </row>
    <row r="2062" spans="1:9" x14ac:dyDescent="0.2">
      <c r="A2062" s="171" t="s">
        <v>1085</v>
      </c>
      <c r="B2062" s="160">
        <v>1436819275</v>
      </c>
      <c r="C2062" s="160">
        <v>1436819275</v>
      </c>
      <c r="D2062" s="160">
        <v>1436819275</v>
      </c>
      <c r="E2062" s="160">
        <v>1436819275</v>
      </c>
      <c r="F2062" s="166">
        <f t="shared" si="130"/>
        <v>0</v>
      </c>
      <c r="G2062" s="167">
        <f t="shared" si="131"/>
        <v>100</v>
      </c>
      <c r="H2062" s="167">
        <f t="shared" si="132"/>
        <v>100</v>
      </c>
      <c r="I2062" s="167">
        <f t="shared" si="133"/>
        <v>100</v>
      </c>
    </row>
    <row r="2063" spans="1:9" x14ac:dyDescent="0.2">
      <c r="A2063" s="172" t="s">
        <v>635</v>
      </c>
      <c r="B2063" s="161">
        <v>78224885197</v>
      </c>
      <c r="C2063" s="161">
        <v>78224885197</v>
      </c>
      <c r="D2063" s="161">
        <v>78224885197</v>
      </c>
      <c r="E2063" s="161">
        <v>78224885197</v>
      </c>
      <c r="F2063" s="173">
        <f t="shared" si="130"/>
        <v>0</v>
      </c>
      <c r="G2063" s="163">
        <f t="shared" si="131"/>
        <v>100</v>
      </c>
      <c r="H2063" s="163">
        <f t="shared" si="132"/>
        <v>100</v>
      </c>
      <c r="I2063" s="163">
        <f t="shared" si="133"/>
        <v>100</v>
      </c>
    </row>
    <row r="2064" spans="1:9" x14ac:dyDescent="0.2">
      <c r="A2064" s="174" t="s">
        <v>152</v>
      </c>
      <c r="B2064" s="161">
        <v>76201162680</v>
      </c>
      <c r="C2064" s="161">
        <v>76201162680</v>
      </c>
      <c r="D2064" s="161">
        <v>76201162680</v>
      </c>
      <c r="E2064" s="161">
        <v>76201162680</v>
      </c>
      <c r="F2064" s="173">
        <f t="shared" si="130"/>
        <v>0</v>
      </c>
      <c r="G2064" s="163">
        <f t="shared" si="131"/>
        <v>100</v>
      </c>
      <c r="H2064" s="163">
        <f t="shared" si="132"/>
        <v>100</v>
      </c>
      <c r="I2064" s="163">
        <f t="shared" si="133"/>
        <v>100</v>
      </c>
    </row>
    <row r="2065" spans="1:9" x14ac:dyDescent="0.2">
      <c r="A2065" s="170" t="s">
        <v>96</v>
      </c>
      <c r="B2065" s="161">
        <v>76201162680</v>
      </c>
      <c r="C2065" s="161">
        <v>76201162680</v>
      </c>
      <c r="D2065" s="161">
        <v>76201162680</v>
      </c>
      <c r="E2065" s="161">
        <v>76201162680</v>
      </c>
      <c r="F2065" s="173">
        <f t="shared" si="130"/>
        <v>0</v>
      </c>
      <c r="G2065" s="163">
        <f t="shared" si="131"/>
        <v>100</v>
      </c>
      <c r="H2065" s="163">
        <f t="shared" si="132"/>
        <v>100</v>
      </c>
      <c r="I2065" s="163">
        <f t="shared" si="133"/>
        <v>100</v>
      </c>
    </row>
    <row r="2066" spans="1:9" x14ac:dyDescent="0.2">
      <c r="A2066" s="171" t="s">
        <v>162</v>
      </c>
      <c r="B2066" s="160">
        <v>75121829174</v>
      </c>
      <c r="C2066" s="160">
        <v>75121829174</v>
      </c>
      <c r="D2066" s="160">
        <v>75121829174</v>
      </c>
      <c r="E2066" s="160">
        <v>75121829174</v>
      </c>
      <c r="F2066" s="166">
        <f t="shared" si="130"/>
        <v>0</v>
      </c>
      <c r="G2066" s="167">
        <f t="shared" si="131"/>
        <v>100</v>
      </c>
      <c r="H2066" s="167">
        <f t="shared" si="132"/>
        <v>100</v>
      </c>
      <c r="I2066" s="167">
        <f t="shared" si="133"/>
        <v>100</v>
      </c>
    </row>
    <row r="2067" spans="1:9" x14ac:dyDescent="0.2">
      <c r="A2067" s="171" t="s">
        <v>576</v>
      </c>
      <c r="B2067" s="160">
        <v>1079333506</v>
      </c>
      <c r="C2067" s="160">
        <v>1079333506</v>
      </c>
      <c r="D2067" s="160">
        <v>1079333506</v>
      </c>
      <c r="E2067" s="160">
        <v>1079333506</v>
      </c>
      <c r="F2067" s="166">
        <f t="shared" si="130"/>
        <v>0</v>
      </c>
      <c r="G2067" s="167">
        <f t="shared" si="131"/>
        <v>100</v>
      </c>
      <c r="H2067" s="167">
        <f t="shared" si="132"/>
        <v>100</v>
      </c>
      <c r="I2067" s="167">
        <f t="shared" si="133"/>
        <v>100</v>
      </c>
    </row>
    <row r="2068" spans="1:9" x14ac:dyDescent="0.2">
      <c r="A2068" s="174" t="s">
        <v>153</v>
      </c>
      <c r="B2068" s="161">
        <v>2023722517</v>
      </c>
      <c r="C2068" s="161">
        <v>2023722517</v>
      </c>
      <c r="D2068" s="161">
        <v>2023722517</v>
      </c>
      <c r="E2068" s="161">
        <v>2023722517</v>
      </c>
      <c r="F2068" s="173">
        <f t="shared" si="130"/>
        <v>0</v>
      </c>
      <c r="G2068" s="163">
        <f t="shared" si="131"/>
        <v>100</v>
      </c>
      <c r="H2068" s="163">
        <f t="shared" si="132"/>
        <v>100</v>
      </c>
      <c r="I2068" s="163">
        <f t="shared" si="133"/>
        <v>100</v>
      </c>
    </row>
    <row r="2069" spans="1:9" x14ac:dyDescent="0.2">
      <c r="A2069" s="170" t="s">
        <v>34</v>
      </c>
      <c r="B2069" s="161">
        <v>2023722517</v>
      </c>
      <c r="C2069" s="161">
        <v>2023722517</v>
      </c>
      <c r="D2069" s="161">
        <v>2023722517</v>
      </c>
      <c r="E2069" s="161">
        <v>2023722517</v>
      </c>
      <c r="F2069" s="173">
        <f t="shared" si="130"/>
        <v>0</v>
      </c>
      <c r="G2069" s="163">
        <f t="shared" si="131"/>
        <v>100</v>
      </c>
      <c r="H2069" s="163">
        <f t="shared" si="132"/>
        <v>100</v>
      </c>
      <c r="I2069" s="163">
        <f t="shared" si="133"/>
        <v>100</v>
      </c>
    </row>
    <row r="2070" spans="1:9" x14ac:dyDescent="0.2">
      <c r="A2070" s="171" t="s">
        <v>1085</v>
      </c>
      <c r="B2070" s="160">
        <v>2023722517</v>
      </c>
      <c r="C2070" s="160">
        <v>2023722517</v>
      </c>
      <c r="D2070" s="160">
        <v>2023722517</v>
      </c>
      <c r="E2070" s="160">
        <v>2023722517</v>
      </c>
      <c r="F2070" s="166">
        <f t="shared" si="130"/>
        <v>0</v>
      </c>
      <c r="G2070" s="167">
        <f t="shared" si="131"/>
        <v>100</v>
      </c>
      <c r="H2070" s="167">
        <f t="shared" si="132"/>
        <v>100</v>
      </c>
      <c r="I2070" s="167">
        <f t="shared" si="133"/>
        <v>100</v>
      </c>
    </row>
    <row r="2071" spans="1:9" x14ac:dyDescent="0.2">
      <c r="A2071" s="172" t="s">
        <v>636</v>
      </c>
      <c r="B2071" s="161">
        <v>93700055540</v>
      </c>
      <c r="C2071" s="161">
        <v>93700055540</v>
      </c>
      <c r="D2071" s="161">
        <v>93700055540</v>
      </c>
      <c r="E2071" s="161">
        <v>93700055540</v>
      </c>
      <c r="F2071" s="173">
        <f t="shared" si="130"/>
        <v>0</v>
      </c>
      <c r="G2071" s="163">
        <f t="shared" si="131"/>
        <v>100</v>
      </c>
      <c r="H2071" s="163">
        <f t="shared" si="132"/>
        <v>100</v>
      </c>
      <c r="I2071" s="163">
        <f t="shared" si="133"/>
        <v>100</v>
      </c>
    </row>
    <row r="2072" spans="1:9" x14ac:dyDescent="0.2">
      <c r="A2072" s="174" t="s">
        <v>152</v>
      </c>
      <c r="B2072" s="161">
        <v>93700055540</v>
      </c>
      <c r="C2072" s="161">
        <v>93700055540</v>
      </c>
      <c r="D2072" s="161">
        <v>93700055540</v>
      </c>
      <c r="E2072" s="161">
        <v>93700055540</v>
      </c>
      <c r="F2072" s="173">
        <f t="shared" si="130"/>
        <v>0</v>
      </c>
      <c r="G2072" s="163">
        <f t="shared" si="131"/>
        <v>100</v>
      </c>
      <c r="H2072" s="163">
        <f t="shared" si="132"/>
        <v>100</v>
      </c>
      <c r="I2072" s="163">
        <f t="shared" si="133"/>
        <v>100</v>
      </c>
    </row>
    <row r="2073" spans="1:9" x14ac:dyDescent="0.2">
      <c r="A2073" s="170" t="s">
        <v>96</v>
      </c>
      <c r="B2073" s="161">
        <v>93700055540</v>
      </c>
      <c r="C2073" s="161">
        <v>93700055540</v>
      </c>
      <c r="D2073" s="161">
        <v>93700055540</v>
      </c>
      <c r="E2073" s="161">
        <v>93700055540</v>
      </c>
      <c r="F2073" s="173">
        <f t="shared" si="130"/>
        <v>0</v>
      </c>
      <c r="G2073" s="163">
        <f t="shared" si="131"/>
        <v>100</v>
      </c>
      <c r="H2073" s="163">
        <f t="shared" si="132"/>
        <v>100</v>
      </c>
      <c r="I2073" s="163">
        <f t="shared" si="133"/>
        <v>100</v>
      </c>
    </row>
    <row r="2074" spans="1:9" x14ac:dyDescent="0.2">
      <c r="A2074" s="171" t="s">
        <v>162</v>
      </c>
      <c r="B2074" s="160">
        <v>92505965642</v>
      </c>
      <c r="C2074" s="160">
        <v>92505965642</v>
      </c>
      <c r="D2074" s="160">
        <v>92505965642</v>
      </c>
      <c r="E2074" s="160">
        <v>92505965642</v>
      </c>
      <c r="F2074" s="166">
        <f t="shared" si="130"/>
        <v>0</v>
      </c>
      <c r="G2074" s="167">
        <f t="shared" si="131"/>
        <v>100</v>
      </c>
      <c r="H2074" s="167">
        <f t="shared" si="132"/>
        <v>100</v>
      </c>
      <c r="I2074" s="167">
        <f t="shared" si="133"/>
        <v>100</v>
      </c>
    </row>
    <row r="2075" spans="1:9" x14ac:dyDescent="0.2">
      <c r="A2075" s="171" t="s">
        <v>317</v>
      </c>
      <c r="B2075" s="160">
        <v>28321077</v>
      </c>
      <c r="C2075" s="160">
        <v>28321077</v>
      </c>
      <c r="D2075" s="160">
        <v>28321077</v>
      </c>
      <c r="E2075" s="160">
        <v>28321077</v>
      </c>
      <c r="F2075" s="166">
        <f t="shared" si="130"/>
        <v>0</v>
      </c>
      <c r="G2075" s="167">
        <f t="shared" si="131"/>
        <v>100</v>
      </c>
      <c r="H2075" s="167">
        <f t="shared" si="132"/>
        <v>100</v>
      </c>
      <c r="I2075" s="167">
        <f t="shared" si="133"/>
        <v>100</v>
      </c>
    </row>
    <row r="2076" spans="1:9" x14ac:dyDescent="0.2">
      <c r="A2076" s="171" t="s">
        <v>576</v>
      </c>
      <c r="B2076" s="160">
        <v>1165768821</v>
      </c>
      <c r="C2076" s="160">
        <v>1165768821</v>
      </c>
      <c r="D2076" s="160">
        <v>1165768821</v>
      </c>
      <c r="E2076" s="160">
        <v>1165768821</v>
      </c>
      <c r="F2076" s="166">
        <f t="shared" si="130"/>
        <v>0</v>
      </c>
      <c r="G2076" s="167">
        <f t="shared" si="131"/>
        <v>100</v>
      </c>
      <c r="H2076" s="167">
        <f t="shared" si="132"/>
        <v>100</v>
      </c>
      <c r="I2076" s="167">
        <f t="shared" si="133"/>
        <v>100</v>
      </c>
    </row>
    <row r="2077" spans="1:9" x14ac:dyDescent="0.2">
      <c r="A2077" s="172" t="s">
        <v>637</v>
      </c>
      <c r="B2077" s="161">
        <v>54076160135</v>
      </c>
      <c r="C2077" s="161">
        <v>54076160135</v>
      </c>
      <c r="D2077" s="161">
        <v>54076160135</v>
      </c>
      <c r="E2077" s="161">
        <v>54076160135</v>
      </c>
      <c r="F2077" s="173">
        <f t="shared" si="130"/>
        <v>0</v>
      </c>
      <c r="G2077" s="163">
        <f t="shared" si="131"/>
        <v>100</v>
      </c>
      <c r="H2077" s="163">
        <f t="shared" si="132"/>
        <v>100</v>
      </c>
      <c r="I2077" s="163">
        <f t="shared" si="133"/>
        <v>100</v>
      </c>
    </row>
    <row r="2078" spans="1:9" ht="11.25" customHeight="1" x14ac:dyDescent="0.2">
      <c r="A2078" s="174" t="s">
        <v>152</v>
      </c>
      <c r="B2078" s="161">
        <v>54076160135</v>
      </c>
      <c r="C2078" s="161">
        <v>54076160135</v>
      </c>
      <c r="D2078" s="161">
        <v>54076160135</v>
      </c>
      <c r="E2078" s="161">
        <v>54076160135</v>
      </c>
      <c r="F2078" s="173">
        <f t="shared" si="130"/>
        <v>0</v>
      </c>
      <c r="G2078" s="163">
        <f t="shared" si="131"/>
        <v>100</v>
      </c>
      <c r="H2078" s="163">
        <f t="shared" si="132"/>
        <v>100</v>
      </c>
      <c r="I2078" s="163">
        <f t="shared" si="133"/>
        <v>100</v>
      </c>
    </row>
    <row r="2079" spans="1:9" x14ac:dyDescent="0.2">
      <c r="A2079" s="170" t="s">
        <v>96</v>
      </c>
      <c r="B2079" s="161">
        <v>54076160135</v>
      </c>
      <c r="C2079" s="161">
        <v>54076160135</v>
      </c>
      <c r="D2079" s="161">
        <v>54076160135</v>
      </c>
      <c r="E2079" s="161">
        <v>54076160135</v>
      </c>
      <c r="F2079" s="173">
        <f t="shared" si="130"/>
        <v>0</v>
      </c>
      <c r="G2079" s="163">
        <f t="shared" si="131"/>
        <v>100</v>
      </c>
      <c r="H2079" s="163">
        <f t="shared" si="132"/>
        <v>100</v>
      </c>
      <c r="I2079" s="163">
        <f t="shared" si="133"/>
        <v>100</v>
      </c>
    </row>
    <row r="2080" spans="1:9" x14ac:dyDescent="0.2">
      <c r="A2080" s="171" t="s">
        <v>162</v>
      </c>
      <c r="B2080" s="160">
        <v>52974446052</v>
      </c>
      <c r="C2080" s="160">
        <v>52974446052</v>
      </c>
      <c r="D2080" s="160">
        <v>52974446052</v>
      </c>
      <c r="E2080" s="160">
        <v>52974446052</v>
      </c>
      <c r="F2080" s="166">
        <f t="shared" si="130"/>
        <v>0</v>
      </c>
      <c r="G2080" s="167">
        <f t="shared" si="131"/>
        <v>100</v>
      </c>
      <c r="H2080" s="167">
        <f t="shared" si="132"/>
        <v>100</v>
      </c>
      <c r="I2080" s="167">
        <f t="shared" si="133"/>
        <v>100</v>
      </c>
    </row>
    <row r="2081" spans="1:9" x14ac:dyDescent="0.2">
      <c r="A2081" s="171" t="s">
        <v>317</v>
      </c>
      <c r="B2081" s="160">
        <v>73105322</v>
      </c>
      <c r="C2081" s="160">
        <v>73105322</v>
      </c>
      <c r="D2081" s="160">
        <v>73105322</v>
      </c>
      <c r="E2081" s="160">
        <v>73105322</v>
      </c>
      <c r="F2081" s="166">
        <f t="shared" si="130"/>
        <v>0</v>
      </c>
      <c r="G2081" s="167">
        <f t="shared" si="131"/>
        <v>100</v>
      </c>
      <c r="H2081" s="167">
        <f t="shared" si="132"/>
        <v>100</v>
      </c>
      <c r="I2081" s="167">
        <f t="shared" si="133"/>
        <v>100</v>
      </c>
    </row>
    <row r="2082" spans="1:9" x14ac:dyDescent="0.2">
      <c r="A2082" s="171" t="s">
        <v>576</v>
      </c>
      <c r="B2082" s="160">
        <v>1028608761</v>
      </c>
      <c r="C2082" s="160">
        <v>1028608761</v>
      </c>
      <c r="D2082" s="160">
        <v>1028608761</v>
      </c>
      <c r="E2082" s="160">
        <v>1028608761</v>
      </c>
      <c r="F2082" s="166">
        <f t="shared" si="130"/>
        <v>0</v>
      </c>
      <c r="G2082" s="167">
        <f t="shared" si="131"/>
        <v>100</v>
      </c>
      <c r="H2082" s="167">
        <f t="shared" si="132"/>
        <v>100</v>
      </c>
      <c r="I2082" s="167">
        <f t="shared" si="133"/>
        <v>100</v>
      </c>
    </row>
    <row r="2083" spans="1:9" x14ac:dyDescent="0.2">
      <c r="A2083" s="172" t="s">
        <v>638</v>
      </c>
      <c r="B2083" s="161">
        <v>78916042683</v>
      </c>
      <c r="C2083" s="161">
        <v>78916042683</v>
      </c>
      <c r="D2083" s="161">
        <v>78916042683</v>
      </c>
      <c r="E2083" s="161">
        <v>78916042683</v>
      </c>
      <c r="F2083" s="173">
        <f t="shared" si="130"/>
        <v>0</v>
      </c>
      <c r="G2083" s="163">
        <f t="shared" si="131"/>
        <v>100</v>
      </c>
      <c r="H2083" s="163">
        <f t="shared" si="132"/>
        <v>100</v>
      </c>
      <c r="I2083" s="163">
        <f t="shared" si="133"/>
        <v>100</v>
      </c>
    </row>
    <row r="2084" spans="1:9" x14ac:dyDescent="0.2">
      <c r="A2084" s="174" t="s">
        <v>152</v>
      </c>
      <c r="B2084" s="161">
        <v>77350084466</v>
      </c>
      <c r="C2084" s="161">
        <v>77350084466</v>
      </c>
      <c r="D2084" s="161">
        <v>77350084466</v>
      </c>
      <c r="E2084" s="161">
        <v>77350084466</v>
      </c>
      <c r="F2084" s="173">
        <f t="shared" si="130"/>
        <v>0</v>
      </c>
      <c r="G2084" s="163">
        <f t="shared" si="131"/>
        <v>100</v>
      </c>
      <c r="H2084" s="163">
        <f t="shared" si="132"/>
        <v>100</v>
      </c>
      <c r="I2084" s="163">
        <f t="shared" si="133"/>
        <v>100</v>
      </c>
    </row>
    <row r="2085" spans="1:9" x14ac:dyDescent="0.2">
      <c r="A2085" s="170" t="s">
        <v>96</v>
      </c>
      <c r="B2085" s="161">
        <v>77350084466</v>
      </c>
      <c r="C2085" s="161">
        <v>77350084466</v>
      </c>
      <c r="D2085" s="161">
        <v>77350084466</v>
      </c>
      <c r="E2085" s="161">
        <v>77350084466</v>
      </c>
      <c r="F2085" s="173">
        <f t="shared" si="130"/>
        <v>0</v>
      </c>
      <c r="G2085" s="163">
        <f t="shared" si="131"/>
        <v>100</v>
      </c>
      <c r="H2085" s="163">
        <f t="shared" si="132"/>
        <v>100</v>
      </c>
      <c r="I2085" s="163">
        <f t="shared" si="133"/>
        <v>100</v>
      </c>
    </row>
    <row r="2086" spans="1:9" x14ac:dyDescent="0.2">
      <c r="A2086" s="171" t="s">
        <v>162</v>
      </c>
      <c r="B2086" s="160">
        <v>74918250289</v>
      </c>
      <c r="C2086" s="160">
        <v>74918250289</v>
      </c>
      <c r="D2086" s="160">
        <v>74918250289</v>
      </c>
      <c r="E2086" s="160">
        <v>74918250289</v>
      </c>
      <c r="F2086" s="166">
        <f t="shared" si="130"/>
        <v>0</v>
      </c>
      <c r="G2086" s="167">
        <f t="shared" si="131"/>
        <v>100</v>
      </c>
      <c r="H2086" s="167">
        <f t="shared" si="132"/>
        <v>100</v>
      </c>
      <c r="I2086" s="167">
        <f t="shared" si="133"/>
        <v>100</v>
      </c>
    </row>
    <row r="2087" spans="1:9" x14ac:dyDescent="0.2">
      <c r="A2087" s="171" t="s">
        <v>317</v>
      </c>
      <c r="B2087" s="160">
        <v>1515335117</v>
      </c>
      <c r="C2087" s="160">
        <v>1515335117</v>
      </c>
      <c r="D2087" s="160">
        <v>1515335117</v>
      </c>
      <c r="E2087" s="160">
        <v>1515335117</v>
      </c>
      <c r="F2087" s="166">
        <f t="shared" si="130"/>
        <v>0</v>
      </c>
      <c r="G2087" s="167">
        <f t="shared" si="131"/>
        <v>100</v>
      </c>
      <c r="H2087" s="167">
        <f t="shared" si="132"/>
        <v>100</v>
      </c>
      <c r="I2087" s="167">
        <f t="shared" si="133"/>
        <v>100</v>
      </c>
    </row>
    <row r="2088" spans="1:9" x14ac:dyDescent="0.2">
      <c r="A2088" s="171" t="s">
        <v>576</v>
      </c>
      <c r="B2088" s="160">
        <v>916499060</v>
      </c>
      <c r="C2088" s="160">
        <v>916499060</v>
      </c>
      <c r="D2088" s="160">
        <v>916499060</v>
      </c>
      <c r="E2088" s="160">
        <v>916499060</v>
      </c>
      <c r="F2088" s="166">
        <f t="shared" si="130"/>
        <v>0</v>
      </c>
      <c r="G2088" s="167">
        <f t="shared" si="131"/>
        <v>100</v>
      </c>
      <c r="H2088" s="167">
        <f t="shared" si="132"/>
        <v>100</v>
      </c>
      <c r="I2088" s="167">
        <f t="shared" si="133"/>
        <v>100</v>
      </c>
    </row>
    <row r="2089" spans="1:9" x14ac:dyDescent="0.2">
      <c r="A2089" s="174" t="s">
        <v>153</v>
      </c>
      <c r="B2089" s="161">
        <v>1565958217</v>
      </c>
      <c r="C2089" s="161">
        <v>1565958217</v>
      </c>
      <c r="D2089" s="161">
        <v>1565958217</v>
      </c>
      <c r="E2089" s="161">
        <v>1565958217</v>
      </c>
      <c r="F2089" s="173">
        <f t="shared" si="130"/>
        <v>0</v>
      </c>
      <c r="G2089" s="163">
        <f t="shared" si="131"/>
        <v>100</v>
      </c>
      <c r="H2089" s="163">
        <f t="shared" si="132"/>
        <v>100</v>
      </c>
      <c r="I2089" s="163">
        <f t="shared" si="133"/>
        <v>100</v>
      </c>
    </row>
    <row r="2090" spans="1:9" x14ac:dyDescent="0.2">
      <c r="A2090" s="170" t="s">
        <v>34</v>
      </c>
      <c r="B2090" s="161">
        <v>1565958217</v>
      </c>
      <c r="C2090" s="161">
        <v>1565958217</v>
      </c>
      <c r="D2090" s="161">
        <v>1565958217</v>
      </c>
      <c r="E2090" s="161">
        <v>1565958217</v>
      </c>
      <c r="F2090" s="173">
        <f t="shared" si="130"/>
        <v>0</v>
      </c>
      <c r="G2090" s="163">
        <f t="shared" si="131"/>
        <v>100</v>
      </c>
      <c r="H2090" s="163">
        <f t="shared" si="132"/>
        <v>100</v>
      </c>
      <c r="I2090" s="163">
        <f t="shared" si="133"/>
        <v>100</v>
      </c>
    </row>
    <row r="2091" spans="1:9" x14ac:dyDescent="0.2">
      <c r="A2091" s="171" t="s">
        <v>1085</v>
      </c>
      <c r="B2091" s="160">
        <v>1565958217</v>
      </c>
      <c r="C2091" s="160">
        <v>1565958217</v>
      </c>
      <c r="D2091" s="160">
        <v>1565958217</v>
      </c>
      <c r="E2091" s="160">
        <v>1565958217</v>
      </c>
      <c r="F2091" s="166">
        <f t="shared" si="130"/>
        <v>0</v>
      </c>
      <c r="G2091" s="167">
        <f t="shared" si="131"/>
        <v>100</v>
      </c>
      <c r="H2091" s="167">
        <f t="shared" si="132"/>
        <v>100</v>
      </c>
      <c r="I2091" s="167">
        <f t="shared" si="133"/>
        <v>100</v>
      </c>
    </row>
    <row r="2092" spans="1:9" x14ac:dyDescent="0.2">
      <c r="A2092" s="172" t="s">
        <v>639</v>
      </c>
      <c r="B2092" s="161">
        <v>65965506327</v>
      </c>
      <c r="C2092" s="161">
        <v>65965506327</v>
      </c>
      <c r="D2092" s="161">
        <v>65965506327</v>
      </c>
      <c r="E2092" s="161">
        <v>65965506327</v>
      </c>
      <c r="F2092" s="173">
        <f t="shared" si="130"/>
        <v>0</v>
      </c>
      <c r="G2092" s="163">
        <f t="shared" si="131"/>
        <v>100</v>
      </c>
      <c r="H2092" s="163">
        <f t="shared" si="132"/>
        <v>100</v>
      </c>
      <c r="I2092" s="163">
        <f t="shared" si="133"/>
        <v>100</v>
      </c>
    </row>
    <row r="2093" spans="1:9" x14ac:dyDescent="0.2">
      <c r="A2093" s="174" t="s">
        <v>152</v>
      </c>
      <c r="B2093" s="161">
        <v>64342480135</v>
      </c>
      <c r="C2093" s="161">
        <v>64342480135</v>
      </c>
      <c r="D2093" s="161">
        <v>64342480135</v>
      </c>
      <c r="E2093" s="161">
        <v>64342480135</v>
      </c>
      <c r="F2093" s="173">
        <f t="shared" si="130"/>
        <v>0</v>
      </c>
      <c r="G2093" s="163">
        <f t="shared" si="131"/>
        <v>100</v>
      </c>
      <c r="H2093" s="163">
        <f t="shared" si="132"/>
        <v>100</v>
      </c>
      <c r="I2093" s="163">
        <f t="shared" si="133"/>
        <v>100</v>
      </c>
    </row>
    <row r="2094" spans="1:9" x14ac:dyDescent="0.2">
      <c r="A2094" s="170" t="s">
        <v>96</v>
      </c>
      <c r="B2094" s="161">
        <v>64342480135</v>
      </c>
      <c r="C2094" s="161">
        <v>64342480135</v>
      </c>
      <c r="D2094" s="161">
        <v>64342480135</v>
      </c>
      <c r="E2094" s="161">
        <v>64342480135</v>
      </c>
      <c r="F2094" s="173">
        <f t="shared" si="130"/>
        <v>0</v>
      </c>
      <c r="G2094" s="163">
        <f t="shared" si="131"/>
        <v>100</v>
      </c>
      <c r="H2094" s="163">
        <f t="shared" si="132"/>
        <v>100</v>
      </c>
      <c r="I2094" s="163">
        <f t="shared" si="133"/>
        <v>100</v>
      </c>
    </row>
    <row r="2095" spans="1:9" ht="11.25" customHeight="1" x14ac:dyDescent="0.2">
      <c r="A2095" s="171" t="s">
        <v>162</v>
      </c>
      <c r="B2095" s="160">
        <v>61636348229</v>
      </c>
      <c r="C2095" s="160">
        <v>61636348229</v>
      </c>
      <c r="D2095" s="160">
        <v>61636348229</v>
      </c>
      <c r="E2095" s="160">
        <v>61636348229</v>
      </c>
      <c r="F2095" s="166">
        <f t="shared" si="130"/>
        <v>0</v>
      </c>
      <c r="G2095" s="167">
        <f t="shared" si="131"/>
        <v>100</v>
      </c>
      <c r="H2095" s="167">
        <f t="shared" si="132"/>
        <v>100</v>
      </c>
      <c r="I2095" s="167">
        <f t="shared" si="133"/>
        <v>100</v>
      </c>
    </row>
    <row r="2096" spans="1:9" x14ac:dyDescent="0.2">
      <c r="A2096" s="171" t="s">
        <v>317</v>
      </c>
      <c r="B2096" s="160">
        <v>1587721978</v>
      </c>
      <c r="C2096" s="160">
        <v>1587721978</v>
      </c>
      <c r="D2096" s="160">
        <v>1587721978</v>
      </c>
      <c r="E2096" s="160">
        <v>1587721978</v>
      </c>
      <c r="F2096" s="166">
        <f t="shared" si="130"/>
        <v>0</v>
      </c>
      <c r="G2096" s="167">
        <f t="shared" si="131"/>
        <v>100</v>
      </c>
      <c r="H2096" s="167">
        <f t="shared" si="132"/>
        <v>100</v>
      </c>
      <c r="I2096" s="167">
        <f t="shared" si="133"/>
        <v>100</v>
      </c>
    </row>
    <row r="2097" spans="1:9" x14ac:dyDescent="0.2">
      <c r="A2097" s="171" t="s">
        <v>576</v>
      </c>
      <c r="B2097" s="160">
        <v>1118409928</v>
      </c>
      <c r="C2097" s="160">
        <v>1118409928</v>
      </c>
      <c r="D2097" s="160">
        <v>1118409928</v>
      </c>
      <c r="E2097" s="160">
        <v>1118409928</v>
      </c>
      <c r="F2097" s="166">
        <f t="shared" si="130"/>
        <v>0</v>
      </c>
      <c r="G2097" s="167">
        <f t="shared" si="131"/>
        <v>100</v>
      </c>
      <c r="H2097" s="167">
        <f t="shared" si="132"/>
        <v>100</v>
      </c>
      <c r="I2097" s="167">
        <f t="shared" si="133"/>
        <v>100</v>
      </c>
    </row>
    <row r="2098" spans="1:9" x14ac:dyDescent="0.2">
      <c r="A2098" s="174" t="s">
        <v>153</v>
      </c>
      <c r="B2098" s="161">
        <v>1623026192</v>
      </c>
      <c r="C2098" s="161">
        <v>1623026192</v>
      </c>
      <c r="D2098" s="161">
        <v>1623026192</v>
      </c>
      <c r="E2098" s="161">
        <v>1623026192</v>
      </c>
      <c r="F2098" s="173">
        <f t="shared" si="130"/>
        <v>0</v>
      </c>
      <c r="G2098" s="163">
        <f t="shared" si="131"/>
        <v>100</v>
      </c>
      <c r="H2098" s="163">
        <f t="shared" si="132"/>
        <v>100</v>
      </c>
      <c r="I2098" s="163">
        <f t="shared" si="133"/>
        <v>100</v>
      </c>
    </row>
    <row r="2099" spans="1:9" x14ac:dyDescent="0.2">
      <c r="A2099" s="170" t="s">
        <v>34</v>
      </c>
      <c r="B2099" s="161">
        <v>1623026192</v>
      </c>
      <c r="C2099" s="161">
        <v>1623026192</v>
      </c>
      <c r="D2099" s="161">
        <v>1623026192</v>
      </c>
      <c r="E2099" s="161">
        <v>1623026192</v>
      </c>
      <c r="F2099" s="173">
        <f t="shared" si="130"/>
        <v>0</v>
      </c>
      <c r="G2099" s="163">
        <f t="shared" si="131"/>
        <v>100</v>
      </c>
      <c r="H2099" s="163">
        <f t="shared" si="132"/>
        <v>100</v>
      </c>
      <c r="I2099" s="163">
        <f t="shared" si="133"/>
        <v>100</v>
      </c>
    </row>
    <row r="2100" spans="1:9" x14ac:dyDescent="0.2">
      <c r="A2100" s="171" t="s">
        <v>1085</v>
      </c>
      <c r="B2100" s="160">
        <v>1623026192</v>
      </c>
      <c r="C2100" s="160">
        <v>1623026192</v>
      </c>
      <c r="D2100" s="160">
        <v>1623026192</v>
      </c>
      <c r="E2100" s="160">
        <v>1623026192</v>
      </c>
      <c r="F2100" s="166">
        <f t="shared" si="130"/>
        <v>0</v>
      </c>
      <c r="G2100" s="167">
        <f t="shared" si="131"/>
        <v>100</v>
      </c>
      <c r="H2100" s="167">
        <f t="shared" si="132"/>
        <v>100</v>
      </c>
      <c r="I2100" s="167">
        <f t="shared" si="133"/>
        <v>100</v>
      </c>
    </row>
    <row r="2101" spans="1:9" x14ac:dyDescent="0.2">
      <c r="A2101" s="172" t="s">
        <v>640</v>
      </c>
      <c r="B2101" s="161">
        <v>53381275102</v>
      </c>
      <c r="C2101" s="161">
        <v>53381275102</v>
      </c>
      <c r="D2101" s="161">
        <v>53381275102</v>
      </c>
      <c r="E2101" s="161">
        <v>53381275102</v>
      </c>
      <c r="F2101" s="173">
        <f t="shared" si="130"/>
        <v>0</v>
      </c>
      <c r="G2101" s="163">
        <f t="shared" si="131"/>
        <v>100</v>
      </c>
      <c r="H2101" s="163">
        <f t="shared" si="132"/>
        <v>100</v>
      </c>
      <c r="I2101" s="163">
        <f t="shared" si="133"/>
        <v>100</v>
      </c>
    </row>
    <row r="2102" spans="1:9" x14ac:dyDescent="0.2">
      <c r="A2102" s="174" t="s">
        <v>152</v>
      </c>
      <c r="B2102" s="161">
        <v>53381275102</v>
      </c>
      <c r="C2102" s="161">
        <v>53381275102</v>
      </c>
      <c r="D2102" s="161">
        <v>53381275102</v>
      </c>
      <c r="E2102" s="161">
        <v>53381275102</v>
      </c>
      <c r="F2102" s="173">
        <f t="shared" si="130"/>
        <v>0</v>
      </c>
      <c r="G2102" s="163">
        <f t="shared" si="131"/>
        <v>100</v>
      </c>
      <c r="H2102" s="163">
        <f t="shared" si="132"/>
        <v>100</v>
      </c>
      <c r="I2102" s="163">
        <f t="shared" si="133"/>
        <v>100</v>
      </c>
    </row>
    <row r="2103" spans="1:9" x14ac:dyDescent="0.2">
      <c r="A2103" s="170" t="s">
        <v>96</v>
      </c>
      <c r="B2103" s="161">
        <v>53381275102</v>
      </c>
      <c r="C2103" s="161">
        <v>53381275102</v>
      </c>
      <c r="D2103" s="161">
        <v>53381275102</v>
      </c>
      <c r="E2103" s="161">
        <v>53381275102</v>
      </c>
      <c r="F2103" s="173">
        <f t="shared" si="130"/>
        <v>0</v>
      </c>
      <c r="G2103" s="163">
        <f t="shared" si="131"/>
        <v>100</v>
      </c>
      <c r="H2103" s="163">
        <f t="shared" si="132"/>
        <v>100</v>
      </c>
      <c r="I2103" s="163">
        <f t="shared" si="133"/>
        <v>100</v>
      </c>
    </row>
    <row r="2104" spans="1:9" x14ac:dyDescent="0.2">
      <c r="A2104" s="171" t="s">
        <v>162</v>
      </c>
      <c r="B2104" s="160">
        <v>51372694699</v>
      </c>
      <c r="C2104" s="160">
        <v>51372694699</v>
      </c>
      <c r="D2104" s="160">
        <v>51372694699</v>
      </c>
      <c r="E2104" s="160">
        <v>51372694699</v>
      </c>
      <c r="F2104" s="166">
        <f t="shared" si="130"/>
        <v>0</v>
      </c>
      <c r="G2104" s="167">
        <f t="shared" si="131"/>
        <v>100</v>
      </c>
      <c r="H2104" s="167">
        <f t="shared" si="132"/>
        <v>100</v>
      </c>
      <c r="I2104" s="167">
        <f t="shared" si="133"/>
        <v>100</v>
      </c>
    </row>
    <row r="2105" spans="1:9" x14ac:dyDescent="0.2">
      <c r="A2105" s="171" t="s">
        <v>317</v>
      </c>
      <c r="B2105" s="160">
        <v>1139807160</v>
      </c>
      <c r="C2105" s="160">
        <v>1139807160</v>
      </c>
      <c r="D2105" s="160">
        <v>1139807160</v>
      </c>
      <c r="E2105" s="160">
        <v>1139807160</v>
      </c>
      <c r="F2105" s="166">
        <f t="shared" si="130"/>
        <v>0</v>
      </c>
      <c r="G2105" s="167">
        <f t="shared" si="131"/>
        <v>100</v>
      </c>
      <c r="H2105" s="167">
        <f t="shared" si="132"/>
        <v>100</v>
      </c>
      <c r="I2105" s="167">
        <f t="shared" si="133"/>
        <v>100</v>
      </c>
    </row>
    <row r="2106" spans="1:9" x14ac:dyDescent="0.2">
      <c r="A2106" s="171" t="s">
        <v>576</v>
      </c>
      <c r="B2106" s="160">
        <v>868773243</v>
      </c>
      <c r="C2106" s="160">
        <v>868773243</v>
      </c>
      <c r="D2106" s="160">
        <v>868773243</v>
      </c>
      <c r="E2106" s="160">
        <v>868773243</v>
      </c>
      <c r="F2106" s="166">
        <f t="shared" ref="F2106:F2168" si="134">+B2106-C2106</f>
        <v>0</v>
      </c>
      <c r="G2106" s="167">
        <f t="shared" si="131"/>
        <v>100</v>
      </c>
      <c r="H2106" s="167">
        <f t="shared" si="132"/>
        <v>100</v>
      </c>
      <c r="I2106" s="167">
        <f t="shared" si="133"/>
        <v>100</v>
      </c>
    </row>
    <row r="2107" spans="1:9" x14ac:dyDescent="0.2">
      <c r="A2107" s="172" t="s">
        <v>641</v>
      </c>
      <c r="B2107" s="161">
        <v>106826237682</v>
      </c>
      <c r="C2107" s="161">
        <v>106826237682</v>
      </c>
      <c r="D2107" s="161">
        <v>106826237682</v>
      </c>
      <c r="E2107" s="161">
        <v>106826237682</v>
      </c>
      <c r="F2107" s="173">
        <f t="shared" si="134"/>
        <v>0</v>
      </c>
      <c r="G2107" s="163">
        <f t="shared" si="131"/>
        <v>100</v>
      </c>
      <c r="H2107" s="163">
        <f t="shared" si="132"/>
        <v>100</v>
      </c>
      <c r="I2107" s="163">
        <f t="shared" si="133"/>
        <v>100</v>
      </c>
    </row>
    <row r="2108" spans="1:9" x14ac:dyDescent="0.2">
      <c r="A2108" s="174" t="s">
        <v>152</v>
      </c>
      <c r="B2108" s="161">
        <v>105591826293</v>
      </c>
      <c r="C2108" s="161">
        <v>105591826293</v>
      </c>
      <c r="D2108" s="161">
        <v>105591826293</v>
      </c>
      <c r="E2108" s="161">
        <v>105591826293</v>
      </c>
      <c r="F2108" s="173">
        <f t="shared" si="134"/>
        <v>0</v>
      </c>
      <c r="G2108" s="163">
        <f t="shared" si="131"/>
        <v>100</v>
      </c>
      <c r="H2108" s="163">
        <f t="shared" si="132"/>
        <v>100</v>
      </c>
      <c r="I2108" s="163">
        <f t="shared" si="133"/>
        <v>100</v>
      </c>
    </row>
    <row r="2109" spans="1:9" x14ac:dyDescent="0.2">
      <c r="A2109" s="170" t="s">
        <v>96</v>
      </c>
      <c r="B2109" s="161">
        <v>105591826293</v>
      </c>
      <c r="C2109" s="161">
        <v>105591826293</v>
      </c>
      <c r="D2109" s="161">
        <v>105591826293</v>
      </c>
      <c r="E2109" s="161">
        <v>105591826293</v>
      </c>
      <c r="F2109" s="173">
        <f t="shared" si="134"/>
        <v>0</v>
      </c>
      <c r="G2109" s="163">
        <f t="shared" si="131"/>
        <v>100</v>
      </c>
      <c r="H2109" s="163">
        <f t="shared" si="132"/>
        <v>100</v>
      </c>
      <c r="I2109" s="163">
        <f t="shared" si="133"/>
        <v>100</v>
      </c>
    </row>
    <row r="2110" spans="1:9" x14ac:dyDescent="0.2">
      <c r="A2110" s="171" t="s">
        <v>162</v>
      </c>
      <c r="B2110" s="160">
        <v>104812940637</v>
      </c>
      <c r="C2110" s="160">
        <v>104812940637</v>
      </c>
      <c r="D2110" s="160">
        <v>104812940637</v>
      </c>
      <c r="E2110" s="160">
        <v>104812940637</v>
      </c>
      <c r="F2110" s="166">
        <f t="shared" si="134"/>
        <v>0</v>
      </c>
      <c r="G2110" s="167">
        <f t="shared" si="131"/>
        <v>100</v>
      </c>
      <c r="H2110" s="167">
        <f t="shared" si="132"/>
        <v>100</v>
      </c>
      <c r="I2110" s="167">
        <f t="shared" si="133"/>
        <v>100</v>
      </c>
    </row>
    <row r="2111" spans="1:9" x14ac:dyDescent="0.2">
      <c r="A2111" s="171" t="s">
        <v>576</v>
      </c>
      <c r="B2111" s="160">
        <v>778885656</v>
      </c>
      <c r="C2111" s="160">
        <v>778885656</v>
      </c>
      <c r="D2111" s="160">
        <v>778885656</v>
      </c>
      <c r="E2111" s="160">
        <v>778885656</v>
      </c>
      <c r="F2111" s="166">
        <f t="shared" si="134"/>
        <v>0</v>
      </c>
      <c r="G2111" s="167">
        <f t="shared" si="131"/>
        <v>100</v>
      </c>
      <c r="H2111" s="167">
        <f t="shared" si="132"/>
        <v>100</v>
      </c>
      <c r="I2111" s="167">
        <f t="shared" si="133"/>
        <v>100</v>
      </c>
    </row>
    <row r="2112" spans="1:9" x14ac:dyDescent="0.2">
      <c r="A2112" s="174" t="s">
        <v>153</v>
      </c>
      <c r="B2112" s="161">
        <v>1234411389</v>
      </c>
      <c r="C2112" s="161">
        <v>1234411389</v>
      </c>
      <c r="D2112" s="161">
        <v>1234411389</v>
      </c>
      <c r="E2112" s="161">
        <v>1234411389</v>
      </c>
      <c r="F2112" s="173">
        <f t="shared" si="134"/>
        <v>0</v>
      </c>
      <c r="G2112" s="163">
        <f t="shared" si="131"/>
        <v>100</v>
      </c>
      <c r="H2112" s="163">
        <f t="shared" si="132"/>
        <v>100</v>
      </c>
      <c r="I2112" s="163">
        <f t="shared" si="133"/>
        <v>100</v>
      </c>
    </row>
    <row r="2113" spans="1:9" x14ac:dyDescent="0.2">
      <c r="A2113" s="170" t="s">
        <v>34</v>
      </c>
      <c r="B2113" s="161">
        <v>1234411389</v>
      </c>
      <c r="C2113" s="161">
        <v>1234411389</v>
      </c>
      <c r="D2113" s="161">
        <v>1234411389</v>
      </c>
      <c r="E2113" s="161">
        <v>1234411389</v>
      </c>
      <c r="F2113" s="173">
        <f t="shared" si="134"/>
        <v>0</v>
      </c>
      <c r="G2113" s="163">
        <f t="shared" si="131"/>
        <v>100</v>
      </c>
      <c r="H2113" s="163">
        <f t="shared" si="132"/>
        <v>100</v>
      </c>
      <c r="I2113" s="163">
        <f t="shared" si="133"/>
        <v>100</v>
      </c>
    </row>
    <row r="2114" spans="1:9" x14ac:dyDescent="0.2">
      <c r="A2114" s="171" t="s">
        <v>1085</v>
      </c>
      <c r="B2114" s="160">
        <v>1234411389</v>
      </c>
      <c r="C2114" s="160">
        <v>1234411389</v>
      </c>
      <c r="D2114" s="160">
        <v>1234411389</v>
      </c>
      <c r="E2114" s="160">
        <v>1234411389</v>
      </c>
      <c r="F2114" s="166">
        <f t="shared" si="134"/>
        <v>0</v>
      </c>
      <c r="G2114" s="167">
        <f t="shared" si="131"/>
        <v>100</v>
      </c>
      <c r="H2114" s="167">
        <f t="shared" si="132"/>
        <v>100</v>
      </c>
      <c r="I2114" s="167">
        <f t="shared" si="133"/>
        <v>100</v>
      </c>
    </row>
    <row r="2115" spans="1:9" x14ac:dyDescent="0.2">
      <c r="A2115" s="172" t="s">
        <v>642</v>
      </c>
      <c r="B2115" s="161">
        <v>60767764465</v>
      </c>
      <c r="C2115" s="161">
        <v>60767764265</v>
      </c>
      <c r="D2115" s="161">
        <v>60767764265</v>
      </c>
      <c r="E2115" s="161">
        <v>60767764265</v>
      </c>
      <c r="F2115" s="173">
        <f t="shared" si="134"/>
        <v>200</v>
      </c>
      <c r="G2115" s="163">
        <f t="shared" si="131"/>
        <v>99.99999967087814</v>
      </c>
      <c r="H2115" s="163">
        <f t="shared" si="132"/>
        <v>99.99999967087814</v>
      </c>
      <c r="I2115" s="163">
        <f t="shared" si="133"/>
        <v>99.99999967087814</v>
      </c>
    </row>
    <row r="2116" spans="1:9" x14ac:dyDescent="0.2">
      <c r="A2116" s="174" t="s">
        <v>152</v>
      </c>
      <c r="B2116" s="161">
        <v>60767764465</v>
      </c>
      <c r="C2116" s="161">
        <v>60767764265</v>
      </c>
      <c r="D2116" s="161">
        <v>60767764265</v>
      </c>
      <c r="E2116" s="161">
        <v>60767764265</v>
      </c>
      <c r="F2116" s="173">
        <f t="shared" si="134"/>
        <v>200</v>
      </c>
      <c r="G2116" s="163">
        <f t="shared" si="131"/>
        <v>99.99999967087814</v>
      </c>
      <c r="H2116" s="163">
        <f t="shared" si="132"/>
        <v>99.99999967087814</v>
      </c>
      <c r="I2116" s="163">
        <f t="shared" si="133"/>
        <v>99.99999967087814</v>
      </c>
    </row>
    <row r="2117" spans="1:9" x14ac:dyDescent="0.2">
      <c r="A2117" s="170" t="s">
        <v>96</v>
      </c>
      <c r="B2117" s="161">
        <v>60767764465</v>
      </c>
      <c r="C2117" s="161">
        <v>60767764265</v>
      </c>
      <c r="D2117" s="161">
        <v>60767764265</v>
      </c>
      <c r="E2117" s="161">
        <v>60767764265</v>
      </c>
      <c r="F2117" s="173">
        <f t="shared" si="134"/>
        <v>200</v>
      </c>
      <c r="G2117" s="163">
        <f t="shared" si="131"/>
        <v>99.99999967087814</v>
      </c>
      <c r="H2117" s="163">
        <f t="shared" si="132"/>
        <v>99.99999967087814</v>
      </c>
      <c r="I2117" s="163">
        <f t="shared" si="133"/>
        <v>99.99999967087814</v>
      </c>
    </row>
    <row r="2118" spans="1:9" x14ac:dyDescent="0.2">
      <c r="A2118" s="171" t="s">
        <v>162</v>
      </c>
      <c r="B2118" s="160">
        <v>59550898639</v>
      </c>
      <c r="C2118" s="160">
        <v>59550898439</v>
      </c>
      <c r="D2118" s="160">
        <v>59550898439</v>
      </c>
      <c r="E2118" s="160">
        <v>59550898439</v>
      </c>
      <c r="F2118" s="166">
        <f t="shared" si="134"/>
        <v>200</v>
      </c>
      <c r="G2118" s="167">
        <f t="shared" ref="G2118:G2181" si="135">IFERROR(IF(C2118&gt;0,+C2118/B2118*100,0),0)</f>
        <v>99.999999664152838</v>
      </c>
      <c r="H2118" s="167">
        <f t="shared" ref="H2118:H2181" si="136">IFERROR(IF(D2118&gt;0,+D2118/B2118*100,0),0)</f>
        <v>99.999999664152838</v>
      </c>
      <c r="I2118" s="167">
        <f t="shared" ref="I2118:I2181" si="137">IFERROR(IF(E2118&gt;0,+E2118/B2118*100,0),0)</f>
        <v>99.999999664152838</v>
      </c>
    </row>
    <row r="2119" spans="1:9" x14ac:dyDescent="0.2">
      <c r="A2119" s="171" t="s">
        <v>576</v>
      </c>
      <c r="B2119" s="160">
        <v>1216865826</v>
      </c>
      <c r="C2119" s="160">
        <v>1216865826</v>
      </c>
      <c r="D2119" s="160">
        <v>1216865826</v>
      </c>
      <c r="E2119" s="160">
        <v>1216865826</v>
      </c>
      <c r="F2119" s="166">
        <f t="shared" si="134"/>
        <v>0</v>
      </c>
      <c r="G2119" s="167">
        <f t="shared" si="135"/>
        <v>100</v>
      </c>
      <c r="H2119" s="167">
        <f t="shared" si="136"/>
        <v>100</v>
      </c>
      <c r="I2119" s="167">
        <f t="shared" si="137"/>
        <v>100</v>
      </c>
    </row>
    <row r="2120" spans="1:9" x14ac:dyDescent="0.2">
      <c r="A2120" s="172" t="s">
        <v>643</v>
      </c>
      <c r="B2120" s="161">
        <v>71025030510</v>
      </c>
      <c r="C2120" s="161">
        <v>71025030510</v>
      </c>
      <c r="D2120" s="161">
        <v>71025030510</v>
      </c>
      <c r="E2120" s="161">
        <v>71025030510</v>
      </c>
      <c r="F2120" s="173">
        <f t="shared" si="134"/>
        <v>0</v>
      </c>
      <c r="G2120" s="163">
        <f t="shared" si="135"/>
        <v>100</v>
      </c>
      <c r="H2120" s="163">
        <f t="shared" si="136"/>
        <v>100</v>
      </c>
      <c r="I2120" s="163">
        <f t="shared" si="137"/>
        <v>100</v>
      </c>
    </row>
    <row r="2121" spans="1:9" x14ac:dyDescent="0.2">
      <c r="A2121" s="174" t="s">
        <v>152</v>
      </c>
      <c r="B2121" s="161">
        <v>71025030510</v>
      </c>
      <c r="C2121" s="161">
        <v>71025030510</v>
      </c>
      <c r="D2121" s="161">
        <v>71025030510</v>
      </c>
      <c r="E2121" s="161">
        <v>71025030510</v>
      </c>
      <c r="F2121" s="173">
        <f t="shared" si="134"/>
        <v>0</v>
      </c>
      <c r="G2121" s="163">
        <f t="shared" si="135"/>
        <v>100</v>
      </c>
      <c r="H2121" s="163">
        <f t="shared" si="136"/>
        <v>100</v>
      </c>
      <c r="I2121" s="163">
        <f t="shared" si="137"/>
        <v>100</v>
      </c>
    </row>
    <row r="2122" spans="1:9" x14ac:dyDescent="0.2">
      <c r="A2122" s="170" t="s">
        <v>96</v>
      </c>
      <c r="B2122" s="161">
        <v>71025030510</v>
      </c>
      <c r="C2122" s="161">
        <v>71025030510</v>
      </c>
      <c r="D2122" s="161">
        <v>71025030510</v>
      </c>
      <c r="E2122" s="161">
        <v>71025030510</v>
      </c>
      <c r="F2122" s="173">
        <f t="shared" si="134"/>
        <v>0</v>
      </c>
      <c r="G2122" s="163">
        <f t="shared" si="135"/>
        <v>100</v>
      </c>
      <c r="H2122" s="163">
        <f t="shared" si="136"/>
        <v>100</v>
      </c>
      <c r="I2122" s="163">
        <f t="shared" si="137"/>
        <v>100</v>
      </c>
    </row>
    <row r="2123" spans="1:9" x14ac:dyDescent="0.2">
      <c r="A2123" s="171" t="s">
        <v>162</v>
      </c>
      <c r="B2123" s="160">
        <v>69686754477</v>
      </c>
      <c r="C2123" s="160">
        <v>69686754477</v>
      </c>
      <c r="D2123" s="160">
        <v>69686754477</v>
      </c>
      <c r="E2123" s="160">
        <v>69686754477</v>
      </c>
      <c r="F2123" s="166">
        <f t="shared" si="134"/>
        <v>0</v>
      </c>
      <c r="G2123" s="167">
        <f t="shared" si="135"/>
        <v>100</v>
      </c>
      <c r="H2123" s="167">
        <f t="shared" si="136"/>
        <v>100</v>
      </c>
      <c r="I2123" s="167">
        <f t="shared" si="137"/>
        <v>100</v>
      </c>
    </row>
    <row r="2124" spans="1:9" x14ac:dyDescent="0.2">
      <c r="A2124" s="171" t="s">
        <v>317</v>
      </c>
      <c r="B2124" s="160">
        <v>318475388</v>
      </c>
      <c r="C2124" s="160">
        <v>318475388</v>
      </c>
      <c r="D2124" s="160">
        <v>318475388</v>
      </c>
      <c r="E2124" s="160">
        <v>318475388</v>
      </c>
      <c r="F2124" s="166">
        <f t="shared" si="134"/>
        <v>0</v>
      </c>
      <c r="G2124" s="167">
        <f t="shared" si="135"/>
        <v>100</v>
      </c>
      <c r="H2124" s="167">
        <f t="shared" si="136"/>
        <v>100</v>
      </c>
      <c r="I2124" s="167">
        <f t="shared" si="137"/>
        <v>100</v>
      </c>
    </row>
    <row r="2125" spans="1:9" x14ac:dyDescent="0.2">
      <c r="A2125" s="171" t="s">
        <v>576</v>
      </c>
      <c r="B2125" s="160">
        <v>1019800645</v>
      </c>
      <c r="C2125" s="160">
        <v>1019800645</v>
      </c>
      <c r="D2125" s="160">
        <v>1019800645</v>
      </c>
      <c r="E2125" s="160">
        <v>1019800645</v>
      </c>
      <c r="F2125" s="166">
        <f t="shared" si="134"/>
        <v>0</v>
      </c>
      <c r="G2125" s="167">
        <f t="shared" si="135"/>
        <v>100</v>
      </c>
      <c r="H2125" s="167">
        <f t="shared" si="136"/>
        <v>100</v>
      </c>
      <c r="I2125" s="167">
        <f t="shared" si="137"/>
        <v>100</v>
      </c>
    </row>
    <row r="2126" spans="1:9" x14ac:dyDescent="0.2">
      <c r="A2126" s="172" t="s">
        <v>644</v>
      </c>
      <c r="B2126" s="161">
        <v>50225396313</v>
      </c>
      <c r="C2126" s="161">
        <v>50225396313</v>
      </c>
      <c r="D2126" s="161">
        <v>50225396313</v>
      </c>
      <c r="E2126" s="161">
        <v>39747490514</v>
      </c>
      <c r="F2126" s="173">
        <f t="shared" si="134"/>
        <v>0</v>
      </c>
      <c r="G2126" s="163">
        <f t="shared" si="135"/>
        <v>100</v>
      </c>
      <c r="H2126" s="163">
        <f t="shared" si="136"/>
        <v>100</v>
      </c>
      <c r="I2126" s="163">
        <f t="shared" si="137"/>
        <v>79.138231715081616</v>
      </c>
    </row>
    <row r="2127" spans="1:9" x14ac:dyDescent="0.2">
      <c r="A2127" s="174" t="s">
        <v>152</v>
      </c>
      <c r="B2127" s="161">
        <v>49526620289</v>
      </c>
      <c r="C2127" s="161">
        <v>49526620289</v>
      </c>
      <c r="D2127" s="161">
        <v>49526620289</v>
      </c>
      <c r="E2127" s="161">
        <v>39747490514</v>
      </c>
      <c r="F2127" s="173">
        <f t="shared" si="134"/>
        <v>0</v>
      </c>
      <c r="G2127" s="163">
        <f t="shared" si="135"/>
        <v>100</v>
      </c>
      <c r="H2127" s="163">
        <f t="shared" si="136"/>
        <v>100</v>
      </c>
      <c r="I2127" s="163">
        <f t="shared" si="137"/>
        <v>80.254800917291803</v>
      </c>
    </row>
    <row r="2128" spans="1:9" x14ac:dyDescent="0.2">
      <c r="A2128" s="170" t="s">
        <v>96</v>
      </c>
      <c r="B2128" s="161">
        <v>49526620289</v>
      </c>
      <c r="C2128" s="161">
        <v>49526620289</v>
      </c>
      <c r="D2128" s="161">
        <v>49526620289</v>
      </c>
      <c r="E2128" s="161">
        <v>39747490514</v>
      </c>
      <c r="F2128" s="173">
        <f t="shared" si="134"/>
        <v>0</v>
      </c>
      <c r="G2128" s="163">
        <f t="shared" si="135"/>
        <v>100</v>
      </c>
      <c r="H2128" s="163">
        <f t="shared" si="136"/>
        <v>100</v>
      </c>
      <c r="I2128" s="163">
        <f t="shared" si="137"/>
        <v>80.254800917291803</v>
      </c>
    </row>
    <row r="2129" spans="1:9" x14ac:dyDescent="0.2">
      <c r="A2129" s="171" t="s">
        <v>162</v>
      </c>
      <c r="B2129" s="160">
        <v>48884315268</v>
      </c>
      <c r="C2129" s="160">
        <v>48884315268</v>
      </c>
      <c r="D2129" s="160">
        <v>48884315268</v>
      </c>
      <c r="E2129" s="160">
        <v>39747490514</v>
      </c>
      <c r="F2129" s="166">
        <f t="shared" si="134"/>
        <v>0</v>
      </c>
      <c r="G2129" s="167">
        <f t="shared" si="135"/>
        <v>100</v>
      </c>
      <c r="H2129" s="167">
        <f t="shared" si="136"/>
        <v>100</v>
      </c>
      <c r="I2129" s="167">
        <f t="shared" si="137"/>
        <v>81.309291735173332</v>
      </c>
    </row>
    <row r="2130" spans="1:9" x14ac:dyDescent="0.2">
      <c r="A2130" s="171" t="s">
        <v>576</v>
      </c>
      <c r="B2130" s="160">
        <v>642305021</v>
      </c>
      <c r="C2130" s="160">
        <v>642305021</v>
      </c>
      <c r="D2130" s="160">
        <v>642305021</v>
      </c>
      <c r="E2130" s="160">
        <v>0</v>
      </c>
      <c r="F2130" s="166">
        <f t="shared" si="134"/>
        <v>0</v>
      </c>
      <c r="G2130" s="167">
        <f t="shared" si="135"/>
        <v>100</v>
      </c>
      <c r="H2130" s="167">
        <f t="shared" si="136"/>
        <v>100</v>
      </c>
      <c r="I2130" s="167">
        <f t="shared" si="137"/>
        <v>0</v>
      </c>
    </row>
    <row r="2131" spans="1:9" x14ac:dyDescent="0.2">
      <c r="A2131" s="174" t="s">
        <v>153</v>
      </c>
      <c r="B2131" s="161">
        <v>698776024</v>
      </c>
      <c r="C2131" s="161">
        <v>698776024</v>
      </c>
      <c r="D2131" s="161">
        <v>698776024</v>
      </c>
      <c r="E2131" s="161">
        <v>0</v>
      </c>
      <c r="F2131" s="173">
        <f t="shared" si="134"/>
        <v>0</v>
      </c>
      <c r="G2131" s="163">
        <f t="shared" si="135"/>
        <v>100</v>
      </c>
      <c r="H2131" s="163">
        <f t="shared" si="136"/>
        <v>100</v>
      </c>
      <c r="I2131" s="163">
        <f t="shared" si="137"/>
        <v>0</v>
      </c>
    </row>
    <row r="2132" spans="1:9" x14ac:dyDescent="0.2">
      <c r="A2132" s="170" t="s">
        <v>34</v>
      </c>
      <c r="B2132" s="161">
        <v>698776024</v>
      </c>
      <c r="C2132" s="161">
        <v>698776024</v>
      </c>
      <c r="D2132" s="161">
        <v>698776024</v>
      </c>
      <c r="E2132" s="161">
        <v>0</v>
      </c>
      <c r="F2132" s="173">
        <f t="shared" si="134"/>
        <v>0</v>
      </c>
      <c r="G2132" s="163">
        <f t="shared" si="135"/>
        <v>100</v>
      </c>
      <c r="H2132" s="163">
        <f t="shared" si="136"/>
        <v>100</v>
      </c>
      <c r="I2132" s="163">
        <f t="shared" si="137"/>
        <v>0</v>
      </c>
    </row>
    <row r="2133" spans="1:9" x14ac:dyDescent="0.2">
      <c r="A2133" s="171" t="s">
        <v>1085</v>
      </c>
      <c r="B2133" s="160">
        <v>698776024</v>
      </c>
      <c r="C2133" s="160">
        <v>698776024</v>
      </c>
      <c r="D2133" s="160">
        <v>698776024</v>
      </c>
      <c r="E2133" s="160">
        <v>0</v>
      </c>
      <c r="F2133" s="166">
        <f t="shared" si="134"/>
        <v>0</v>
      </c>
      <c r="G2133" s="167">
        <f t="shared" si="135"/>
        <v>100</v>
      </c>
      <c r="H2133" s="167">
        <f t="shared" si="136"/>
        <v>100</v>
      </c>
      <c r="I2133" s="167">
        <f t="shared" si="137"/>
        <v>0</v>
      </c>
    </row>
    <row r="2134" spans="1:9" x14ac:dyDescent="0.2">
      <c r="A2134" s="172" t="s">
        <v>645</v>
      </c>
      <c r="B2134" s="161">
        <v>34259328124</v>
      </c>
      <c r="C2134" s="161">
        <v>34259328124</v>
      </c>
      <c r="D2134" s="161">
        <v>34259328124</v>
      </c>
      <c r="E2134" s="161">
        <v>34259328124</v>
      </c>
      <c r="F2134" s="173">
        <f t="shared" si="134"/>
        <v>0</v>
      </c>
      <c r="G2134" s="163">
        <f t="shared" si="135"/>
        <v>100</v>
      </c>
      <c r="H2134" s="163">
        <f t="shared" si="136"/>
        <v>100</v>
      </c>
      <c r="I2134" s="163">
        <f t="shared" si="137"/>
        <v>100</v>
      </c>
    </row>
    <row r="2135" spans="1:9" x14ac:dyDescent="0.2">
      <c r="A2135" s="174" t="s">
        <v>152</v>
      </c>
      <c r="B2135" s="161">
        <v>34259328124</v>
      </c>
      <c r="C2135" s="161">
        <v>34259328124</v>
      </c>
      <c r="D2135" s="161">
        <v>34259328124</v>
      </c>
      <c r="E2135" s="161">
        <v>34259328124</v>
      </c>
      <c r="F2135" s="173">
        <f t="shared" si="134"/>
        <v>0</v>
      </c>
      <c r="G2135" s="163">
        <f t="shared" si="135"/>
        <v>100</v>
      </c>
      <c r="H2135" s="163">
        <f t="shared" si="136"/>
        <v>100</v>
      </c>
      <c r="I2135" s="163">
        <f t="shared" si="137"/>
        <v>100</v>
      </c>
    </row>
    <row r="2136" spans="1:9" x14ac:dyDescent="0.2">
      <c r="A2136" s="170" t="s">
        <v>96</v>
      </c>
      <c r="B2136" s="161">
        <v>34259328124</v>
      </c>
      <c r="C2136" s="161">
        <v>34259328124</v>
      </c>
      <c r="D2136" s="161">
        <v>34259328124</v>
      </c>
      <c r="E2136" s="161">
        <v>34259328124</v>
      </c>
      <c r="F2136" s="173">
        <f t="shared" si="134"/>
        <v>0</v>
      </c>
      <c r="G2136" s="163">
        <f t="shared" si="135"/>
        <v>100</v>
      </c>
      <c r="H2136" s="163">
        <f t="shared" si="136"/>
        <v>100</v>
      </c>
      <c r="I2136" s="163">
        <f t="shared" si="137"/>
        <v>100</v>
      </c>
    </row>
    <row r="2137" spans="1:9" x14ac:dyDescent="0.2">
      <c r="A2137" s="171" t="s">
        <v>162</v>
      </c>
      <c r="B2137" s="160">
        <v>33735745100</v>
      </c>
      <c r="C2137" s="160">
        <v>33735745100</v>
      </c>
      <c r="D2137" s="160">
        <v>33735745100</v>
      </c>
      <c r="E2137" s="160">
        <v>33735745100</v>
      </c>
      <c r="F2137" s="166">
        <f t="shared" si="134"/>
        <v>0</v>
      </c>
      <c r="G2137" s="167">
        <f t="shared" si="135"/>
        <v>100</v>
      </c>
      <c r="H2137" s="167">
        <f t="shared" si="136"/>
        <v>100</v>
      </c>
      <c r="I2137" s="167">
        <f t="shared" si="137"/>
        <v>100</v>
      </c>
    </row>
    <row r="2138" spans="1:9" x14ac:dyDescent="0.2">
      <c r="A2138" s="171" t="s">
        <v>317</v>
      </c>
      <c r="B2138" s="160">
        <v>43163307</v>
      </c>
      <c r="C2138" s="160">
        <v>43163307</v>
      </c>
      <c r="D2138" s="160">
        <v>43163307</v>
      </c>
      <c r="E2138" s="160">
        <v>43163307</v>
      </c>
      <c r="F2138" s="166">
        <f t="shared" si="134"/>
        <v>0</v>
      </c>
      <c r="G2138" s="167">
        <f t="shared" si="135"/>
        <v>100</v>
      </c>
      <c r="H2138" s="167">
        <f t="shared" si="136"/>
        <v>100</v>
      </c>
      <c r="I2138" s="167">
        <f t="shared" si="137"/>
        <v>100</v>
      </c>
    </row>
    <row r="2139" spans="1:9" x14ac:dyDescent="0.2">
      <c r="A2139" s="171" t="s">
        <v>576</v>
      </c>
      <c r="B2139" s="160">
        <v>480419717</v>
      </c>
      <c r="C2139" s="160">
        <v>480419717</v>
      </c>
      <c r="D2139" s="160">
        <v>480419717</v>
      </c>
      <c r="E2139" s="160">
        <v>480419717</v>
      </c>
      <c r="F2139" s="166">
        <f t="shared" si="134"/>
        <v>0</v>
      </c>
      <c r="G2139" s="167">
        <f t="shared" si="135"/>
        <v>100</v>
      </c>
      <c r="H2139" s="167">
        <f t="shared" si="136"/>
        <v>100</v>
      </c>
      <c r="I2139" s="167">
        <f t="shared" si="137"/>
        <v>100</v>
      </c>
    </row>
    <row r="2140" spans="1:9" x14ac:dyDescent="0.2">
      <c r="A2140" s="172" t="s">
        <v>646</v>
      </c>
      <c r="B2140" s="161">
        <v>21501732707</v>
      </c>
      <c r="C2140" s="161">
        <v>21501732707</v>
      </c>
      <c r="D2140" s="161">
        <v>17824278156</v>
      </c>
      <c r="E2140" s="161">
        <v>17824278156</v>
      </c>
      <c r="F2140" s="173">
        <f t="shared" si="134"/>
        <v>0</v>
      </c>
      <c r="G2140" s="163">
        <f t="shared" si="135"/>
        <v>100</v>
      </c>
      <c r="H2140" s="163">
        <f t="shared" si="136"/>
        <v>82.896938581127529</v>
      </c>
      <c r="I2140" s="163">
        <f t="shared" si="137"/>
        <v>82.896938581127529</v>
      </c>
    </row>
    <row r="2141" spans="1:9" x14ac:dyDescent="0.2">
      <c r="A2141" s="174" t="s">
        <v>152</v>
      </c>
      <c r="B2141" s="161">
        <v>21501732707</v>
      </c>
      <c r="C2141" s="161">
        <v>21501732707</v>
      </c>
      <c r="D2141" s="161">
        <v>17824278156</v>
      </c>
      <c r="E2141" s="161">
        <v>17824278156</v>
      </c>
      <c r="F2141" s="173">
        <f t="shared" si="134"/>
        <v>0</v>
      </c>
      <c r="G2141" s="163">
        <f t="shared" si="135"/>
        <v>100</v>
      </c>
      <c r="H2141" s="163">
        <f t="shared" si="136"/>
        <v>82.896938581127529</v>
      </c>
      <c r="I2141" s="163">
        <f t="shared" si="137"/>
        <v>82.896938581127529</v>
      </c>
    </row>
    <row r="2142" spans="1:9" x14ac:dyDescent="0.2">
      <c r="A2142" s="170" t="s">
        <v>96</v>
      </c>
      <c r="B2142" s="161">
        <v>21501732707</v>
      </c>
      <c r="C2142" s="161">
        <v>21501732707</v>
      </c>
      <c r="D2142" s="161">
        <v>17824278156</v>
      </c>
      <c r="E2142" s="161">
        <v>17824278156</v>
      </c>
      <c r="F2142" s="173">
        <f t="shared" si="134"/>
        <v>0</v>
      </c>
      <c r="G2142" s="163">
        <f t="shared" si="135"/>
        <v>100</v>
      </c>
      <c r="H2142" s="163">
        <f t="shared" si="136"/>
        <v>82.896938581127529</v>
      </c>
      <c r="I2142" s="163">
        <f t="shared" si="137"/>
        <v>82.896938581127529</v>
      </c>
    </row>
    <row r="2143" spans="1:9" x14ac:dyDescent="0.2">
      <c r="A2143" s="171" t="s">
        <v>162</v>
      </c>
      <c r="B2143" s="160">
        <v>21484103453</v>
      </c>
      <c r="C2143" s="160">
        <v>21484103453</v>
      </c>
      <c r="D2143" s="160">
        <v>17806981562</v>
      </c>
      <c r="E2143" s="160">
        <v>17806981562</v>
      </c>
      <c r="F2143" s="166">
        <f t="shared" si="134"/>
        <v>0</v>
      </c>
      <c r="G2143" s="167">
        <f t="shared" si="135"/>
        <v>100</v>
      </c>
      <c r="H2143" s="167">
        <f t="shared" si="136"/>
        <v>82.884452688266435</v>
      </c>
      <c r="I2143" s="167">
        <f t="shared" si="137"/>
        <v>82.884452688266435</v>
      </c>
    </row>
    <row r="2144" spans="1:9" x14ac:dyDescent="0.2">
      <c r="A2144" s="171" t="s">
        <v>317</v>
      </c>
      <c r="B2144" s="160">
        <v>332660</v>
      </c>
      <c r="C2144" s="160">
        <v>332660</v>
      </c>
      <c r="D2144" s="160">
        <v>0</v>
      </c>
      <c r="E2144" s="160">
        <v>0</v>
      </c>
      <c r="F2144" s="166">
        <f t="shared" si="134"/>
        <v>0</v>
      </c>
      <c r="G2144" s="167">
        <f t="shared" si="135"/>
        <v>100</v>
      </c>
      <c r="H2144" s="167">
        <f t="shared" si="136"/>
        <v>0</v>
      </c>
      <c r="I2144" s="167">
        <f t="shared" si="137"/>
        <v>0</v>
      </c>
    </row>
    <row r="2145" spans="1:9" x14ac:dyDescent="0.2">
      <c r="A2145" s="171" t="s">
        <v>576</v>
      </c>
      <c r="B2145" s="160">
        <v>17296594</v>
      </c>
      <c r="C2145" s="160">
        <v>17296594</v>
      </c>
      <c r="D2145" s="160">
        <v>17296594</v>
      </c>
      <c r="E2145" s="160">
        <v>17296594</v>
      </c>
      <c r="F2145" s="166">
        <f t="shared" si="134"/>
        <v>0</v>
      </c>
      <c r="G2145" s="167">
        <f t="shared" si="135"/>
        <v>100</v>
      </c>
      <c r="H2145" s="167">
        <f t="shared" si="136"/>
        <v>100</v>
      </c>
      <c r="I2145" s="167">
        <f t="shared" si="137"/>
        <v>100</v>
      </c>
    </row>
    <row r="2146" spans="1:9" x14ac:dyDescent="0.2">
      <c r="A2146" s="164" t="s">
        <v>6</v>
      </c>
      <c r="B2146" s="161">
        <v>584086269041</v>
      </c>
      <c r="C2146" s="161">
        <v>512606051403.62994</v>
      </c>
      <c r="D2146" s="161">
        <v>495585722675.4599</v>
      </c>
      <c r="E2146" s="161">
        <v>479470955553.92999</v>
      </c>
      <c r="F2146" s="162">
        <f t="shared" si="134"/>
        <v>71480217637.370056</v>
      </c>
      <c r="G2146" s="163">
        <f t="shared" si="135"/>
        <v>87.762044508470964</v>
      </c>
      <c r="H2146" s="163">
        <f t="shared" si="136"/>
        <v>84.848035118023319</v>
      </c>
      <c r="I2146" s="163">
        <f t="shared" si="137"/>
        <v>82.089064744008468</v>
      </c>
    </row>
    <row r="2147" spans="1:9" x14ac:dyDescent="0.2">
      <c r="A2147" s="172" t="s">
        <v>474</v>
      </c>
      <c r="B2147" s="161">
        <v>54120677188</v>
      </c>
      <c r="C2147" s="161">
        <v>50841391274.310005</v>
      </c>
      <c r="D2147" s="161">
        <v>49668214529.400002</v>
      </c>
      <c r="E2147" s="161">
        <v>49465485913.400002</v>
      </c>
      <c r="F2147" s="173">
        <f t="shared" si="134"/>
        <v>3279285913.6899948</v>
      </c>
      <c r="G2147" s="163">
        <f t="shared" si="135"/>
        <v>93.940789206501094</v>
      </c>
      <c r="H2147" s="163">
        <f t="shared" si="136"/>
        <v>91.773083985750219</v>
      </c>
      <c r="I2147" s="163">
        <f t="shared" si="137"/>
        <v>91.39849773418544</v>
      </c>
    </row>
    <row r="2148" spans="1:9" x14ac:dyDescent="0.2">
      <c r="A2148" s="174" t="s">
        <v>152</v>
      </c>
      <c r="B2148" s="161">
        <v>35820723785</v>
      </c>
      <c r="C2148" s="161">
        <v>33689787873.41</v>
      </c>
      <c r="D2148" s="161">
        <v>33354886329.5</v>
      </c>
      <c r="E2148" s="161">
        <v>33253690983.5</v>
      </c>
      <c r="F2148" s="173">
        <f t="shared" si="134"/>
        <v>2130935911.5900002</v>
      </c>
      <c r="G2148" s="163">
        <f t="shared" si="135"/>
        <v>94.051108725831128</v>
      </c>
      <c r="H2148" s="163">
        <f t="shared" si="136"/>
        <v>93.116170766676206</v>
      </c>
      <c r="I2148" s="163">
        <f t="shared" si="137"/>
        <v>92.833665738002338</v>
      </c>
    </row>
    <row r="2149" spans="1:9" x14ac:dyDescent="0.2">
      <c r="A2149" s="170" t="s">
        <v>95</v>
      </c>
      <c r="B2149" s="161">
        <v>32036632999</v>
      </c>
      <c r="C2149" s="161">
        <v>30276670060</v>
      </c>
      <c r="D2149" s="161">
        <v>30276670060</v>
      </c>
      <c r="E2149" s="161">
        <v>30183737381</v>
      </c>
      <c r="F2149" s="173">
        <f t="shared" si="134"/>
        <v>1759962939</v>
      </c>
      <c r="G2149" s="163">
        <f t="shared" si="135"/>
        <v>94.506404780255977</v>
      </c>
      <c r="H2149" s="163">
        <f t="shared" si="136"/>
        <v>94.506404780255977</v>
      </c>
      <c r="I2149" s="163">
        <f t="shared" si="137"/>
        <v>94.216322239425608</v>
      </c>
    </row>
    <row r="2150" spans="1:9" x14ac:dyDescent="0.2">
      <c r="A2150" s="171" t="s">
        <v>119</v>
      </c>
      <c r="B2150" s="160">
        <v>20306330639</v>
      </c>
      <c r="C2150" s="160">
        <v>20006960992</v>
      </c>
      <c r="D2150" s="160">
        <v>20006960992</v>
      </c>
      <c r="E2150" s="160">
        <v>20003924213</v>
      </c>
      <c r="F2150" s="166">
        <f t="shared" si="134"/>
        <v>299369647</v>
      </c>
      <c r="G2150" s="167">
        <f t="shared" si="135"/>
        <v>98.525732431318559</v>
      </c>
      <c r="H2150" s="167">
        <f t="shared" si="136"/>
        <v>98.525732431318559</v>
      </c>
      <c r="I2150" s="167">
        <f t="shared" si="137"/>
        <v>98.51077759258385</v>
      </c>
    </row>
    <row r="2151" spans="1:9" x14ac:dyDescent="0.2">
      <c r="A2151" s="171" t="s">
        <v>120</v>
      </c>
      <c r="B2151" s="160">
        <v>7908438347</v>
      </c>
      <c r="C2151" s="160">
        <v>7043077283</v>
      </c>
      <c r="D2151" s="160">
        <v>7043077283</v>
      </c>
      <c r="E2151" s="160">
        <v>6953181383</v>
      </c>
      <c r="F2151" s="166">
        <f t="shared" si="134"/>
        <v>865361064</v>
      </c>
      <c r="G2151" s="167">
        <f t="shared" si="135"/>
        <v>89.057750392297521</v>
      </c>
      <c r="H2151" s="167">
        <f t="shared" si="136"/>
        <v>89.057750392297521</v>
      </c>
      <c r="I2151" s="167">
        <f t="shared" si="137"/>
        <v>87.921041777326764</v>
      </c>
    </row>
    <row r="2152" spans="1:9" x14ac:dyDescent="0.2">
      <c r="A2152" s="171" t="s">
        <v>121</v>
      </c>
      <c r="B2152" s="160">
        <v>3821864013</v>
      </c>
      <c r="C2152" s="160">
        <v>3226631785</v>
      </c>
      <c r="D2152" s="160">
        <v>3226631785</v>
      </c>
      <c r="E2152" s="160">
        <v>3226631785</v>
      </c>
      <c r="F2152" s="166">
        <f t="shared" si="134"/>
        <v>595232228</v>
      </c>
      <c r="G2152" s="167">
        <f t="shared" si="135"/>
        <v>84.425604208435246</v>
      </c>
      <c r="H2152" s="167">
        <f t="shared" si="136"/>
        <v>84.425604208435246</v>
      </c>
      <c r="I2152" s="167">
        <f t="shared" si="137"/>
        <v>84.425604208435246</v>
      </c>
    </row>
    <row r="2153" spans="1:9" ht="11.25" customHeight="1" x14ac:dyDescent="0.2">
      <c r="A2153" s="170" t="s">
        <v>401</v>
      </c>
      <c r="B2153" s="161">
        <v>2971175758</v>
      </c>
      <c r="C2153" s="161">
        <v>2872123107.4299998</v>
      </c>
      <c r="D2153" s="161">
        <v>2537221563.52</v>
      </c>
      <c r="E2153" s="161">
        <v>2528958896.52</v>
      </c>
      <c r="F2153" s="173">
        <f t="shared" si="134"/>
        <v>99052650.570000172</v>
      </c>
      <c r="G2153" s="163">
        <f t="shared" si="135"/>
        <v>96.666213693239214</v>
      </c>
      <c r="H2153" s="163">
        <f t="shared" si="136"/>
        <v>85.394529646670605</v>
      </c>
      <c r="I2153" s="163">
        <f t="shared" si="137"/>
        <v>85.116435461977815</v>
      </c>
    </row>
    <row r="2154" spans="1:9" x14ac:dyDescent="0.2">
      <c r="A2154" s="171" t="s">
        <v>567</v>
      </c>
      <c r="B2154" s="160">
        <v>2971175758</v>
      </c>
      <c r="C2154" s="160">
        <v>2872123107.4299998</v>
      </c>
      <c r="D2154" s="160">
        <v>2537221563.52</v>
      </c>
      <c r="E2154" s="160">
        <v>2528958896.52</v>
      </c>
      <c r="F2154" s="166">
        <f t="shared" si="134"/>
        <v>99052650.570000172</v>
      </c>
      <c r="G2154" s="167">
        <f t="shared" si="135"/>
        <v>96.666213693239214</v>
      </c>
      <c r="H2154" s="167">
        <f t="shared" si="136"/>
        <v>85.394529646670605</v>
      </c>
      <c r="I2154" s="167">
        <f t="shared" si="137"/>
        <v>85.116435461977815</v>
      </c>
    </row>
    <row r="2155" spans="1:9" x14ac:dyDescent="0.2">
      <c r="A2155" s="170" t="s">
        <v>96</v>
      </c>
      <c r="B2155" s="161">
        <v>636182428</v>
      </c>
      <c r="C2155" s="161">
        <v>386385121.98000002</v>
      </c>
      <c r="D2155" s="161">
        <v>386385121.98000002</v>
      </c>
      <c r="E2155" s="161">
        <v>386385121.98000002</v>
      </c>
      <c r="F2155" s="173">
        <f t="shared" si="134"/>
        <v>249797306.01999998</v>
      </c>
      <c r="G2155" s="163">
        <f t="shared" si="135"/>
        <v>60.734956668749739</v>
      </c>
      <c r="H2155" s="163">
        <f t="shared" si="136"/>
        <v>60.734956668749739</v>
      </c>
      <c r="I2155" s="163">
        <f t="shared" si="137"/>
        <v>60.734956668749739</v>
      </c>
    </row>
    <row r="2156" spans="1:9" x14ac:dyDescent="0.2">
      <c r="A2156" s="171" t="s">
        <v>132</v>
      </c>
      <c r="B2156" s="160">
        <v>315999465</v>
      </c>
      <c r="C2156" s="160">
        <v>313383211</v>
      </c>
      <c r="D2156" s="160">
        <v>313383211</v>
      </c>
      <c r="E2156" s="160">
        <v>313383211</v>
      </c>
      <c r="F2156" s="166">
        <f t="shared" si="134"/>
        <v>2616254</v>
      </c>
      <c r="G2156" s="167">
        <f t="shared" si="135"/>
        <v>99.172070117270607</v>
      </c>
      <c r="H2156" s="167">
        <f t="shared" si="136"/>
        <v>99.172070117270607</v>
      </c>
      <c r="I2156" s="167">
        <f t="shared" si="137"/>
        <v>99.172070117270607</v>
      </c>
    </row>
    <row r="2157" spans="1:9" x14ac:dyDescent="0.2">
      <c r="A2157" s="171" t="s">
        <v>124</v>
      </c>
      <c r="B2157" s="160">
        <v>149497280</v>
      </c>
      <c r="C2157" s="160">
        <v>59541730</v>
      </c>
      <c r="D2157" s="160">
        <v>59541730</v>
      </c>
      <c r="E2157" s="160">
        <v>59541730</v>
      </c>
      <c r="F2157" s="166">
        <f t="shared" si="134"/>
        <v>89955550</v>
      </c>
      <c r="G2157" s="167">
        <f t="shared" si="135"/>
        <v>39.827968776421883</v>
      </c>
      <c r="H2157" s="167">
        <f t="shared" si="136"/>
        <v>39.827968776421883</v>
      </c>
      <c r="I2157" s="167">
        <f t="shared" si="137"/>
        <v>39.827968776421883</v>
      </c>
    </row>
    <row r="2158" spans="1:9" x14ac:dyDescent="0.2">
      <c r="A2158" s="171" t="s">
        <v>569</v>
      </c>
      <c r="B2158" s="160">
        <v>170685683</v>
      </c>
      <c r="C2158" s="160">
        <v>13460180.98</v>
      </c>
      <c r="D2158" s="160">
        <v>13460180.98</v>
      </c>
      <c r="E2158" s="160">
        <v>13460180.98</v>
      </c>
      <c r="F2158" s="166">
        <f t="shared" si="134"/>
        <v>157225502.02000001</v>
      </c>
      <c r="G2158" s="167">
        <f t="shared" si="135"/>
        <v>7.8859461106647126</v>
      </c>
      <c r="H2158" s="167">
        <f t="shared" si="136"/>
        <v>7.8859461106647126</v>
      </c>
      <c r="I2158" s="167">
        <f t="shared" si="137"/>
        <v>7.8859461106647126</v>
      </c>
    </row>
    <row r="2159" spans="1:9" x14ac:dyDescent="0.2">
      <c r="A2159" s="170" t="s">
        <v>154</v>
      </c>
      <c r="B2159" s="161">
        <v>176732600</v>
      </c>
      <c r="C2159" s="161">
        <v>154609584</v>
      </c>
      <c r="D2159" s="161">
        <v>154609584</v>
      </c>
      <c r="E2159" s="161">
        <v>154609584</v>
      </c>
      <c r="F2159" s="136">
        <f t="shared" si="134"/>
        <v>22123016</v>
      </c>
      <c r="G2159" s="137">
        <f t="shared" si="135"/>
        <v>87.482209846966555</v>
      </c>
      <c r="H2159" s="137">
        <f t="shared" si="136"/>
        <v>87.482209846966555</v>
      </c>
      <c r="I2159" s="137">
        <f t="shared" si="137"/>
        <v>87.482209846966555</v>
      </c>
    </row>
    <row r="2160" spans="1:9" x14ac:dyDescent="0.2">
      <c r="A2160" s="171" t="s">
        <v>127</v>
      </c>
      <c r="B2160" s="160">
        <v>59867200</v>
      </c>
      <c r="C2160" s="160">
        <v>59867200</v>
      </c>
      <c r="D2160" s="160">
        <v>59867200</v>
      </c>
      <c r="E2160" s="160">
        <v>59867200</v>
      </c>
      <c r="F2160" s="166">
        <f t="shared" si="134"/>
        <v>0</v>
      </c>
      <c r="G2160" s="167">
        <f t="shared" si="135"/>
        <v>100</v>
      </c>
      <c r="H2160" s="167">
        <f t="shared" si="136"/>
        <v>100</v>
      </c>
      <c r="I2160" s="167">
        <f t="shared" si="137"/>
        <v>100</v>
      </c>
    </row>
    <row r="2161" spans="1:9" ht="11.25" customHeight="1" x14ac:dyDescent="0.2">
      <c r="A2161" s="171" t="s">
        <v>129</v>
      </c>
      <c r="B2161" s="160">
        <v>116865400</v>
      </c>
      <c r="C2161" s="160">
        <v>94742384</v>
      </c>
      <c r="D2161" s="160">
        <v>94742384</v>
      </c>
      <c r="E2161" s="160">
        <v>94742384</v>
      </c>
      <c r="F2161" s="166">
        <f t="shared" si="134"/>
        <v>22123016</v>
      </c>
      <c r="G2161" s="167">
        <f t="shared" si="135"/>
        <v>81.069661336888416</v>
      </c>
      <c r="H2161" s="167">
        <f t="shared" si="136"/>
        <v>81.069661336888416</v>
      </c>
      <c r="I2161" s="167">
        <f t="shared" si="137"/>
        <v>81.069661336888416</v>
      </c>
    </row>
    <row r="2162" spans="1:9" x14ac:dyDescent="0.2">
      <c r="A2162" s="174" t="s">
        <v>153</v>
      </c>
      <c r="B2162" s="161">
        <v>18299953403</v>
      </c>
      <c r="C2162" s="161">
        <v>17151603400.9</v>
      </c>
      <c r="D2162" s="161">
        <v>16313328199.9</v>
      </c>
      <c r="E2162" s="161">
        <v>16211794929.9</v>
      </c>
      <c r="F2162" s="173">
        <f t="shared" si="134"/>
        <v>1148350002.1000004</v>
      </c>
      <c r="G2162" s="163">
        <f t="shared" si="135"/>
        <v>93.724847398181097</v>
      </c>
      <c r="H2162" s="163">
        <f t="shared" si="136"/>
        <v>89.144096931010083</v>
      </c>
      <c r="I2162" s="163">
        <f t="shared" si="137"/>
        <v>88.589268906238431</v>
      </c>
    </row>
    <row r="2163" spans="1:9" x14ac:dyDescent="0.2">
      <c r="A2163" s="170" t="s">
        <v>34</v>
      </c>
      <c r="B2163" s="161">
        <v>18299953403</v>
      </c>
      <c r="C2163" s="161">
        <v>17151603400.9</v>
      </c>
      <c r="D2163" s="161">
        <v>16313328199.9</v>
      </c>
      <c r="E2163" s="161">
        <v>16211794929.9</v>
      </c>
      <c r="F2163" s="173">
        <f t="shared" si="134"/>
        <v>1148350002.1000004</v>
      </c>
      <c r="G2163" s="163">
        <f t="shared" si="135"/>
        <v>93.724847398181097</v>
      </c>
      <c r="H2163" s="163">
        <f t="shared" si="136"/>
        <v>89.144096931010083</v>
      </c>
      <c r="I2163" s="163">
        <f t="shared" si="137"/>
        <v>88.589268906238431</v>
      </c>
    </row>
    <row r="2164" spans="1:9" x14ac:dyDescent="0.2">
      <c r="A2164" s="171" t="s">
        <v>730</v>
      </c>
      <c r="B2164" s="160">
        <v>4698326688</v>
      </c>
      <c r="C2164" s="160">
        <v>4337846181</v>
      </c>
      <c r="D2164" s="160">
        <v>4337846181</v>
      </c>
      <c r="E2164" s="160">
        <v>4309225984</v>
      </c>
      <c r="F2164" s="166">
        <f t="shared" si="134"/>
        <v>360480507</v>
      </c>
      <c r="G2164" s="167">
        <f t="shared" si="135"/>
        <v>92.327470375342273</v>
      </c>
      <c r="H2164" s="167">
        <f t="shared" si="136"/>
        <v>92.327470375342273</v>
      </c>
      <c r="I2164" s="167">
        <f t="shared" si="137"/>
        <v>91.71831313914798</v>
      </c>
    </row>
    <row r="2165" spans="1:9" x14ac:dyDescent="0.2">
      <c r="A2165" s="171" t="s">
        <v>731</v>
      </c>
      <c r="B2165" s="160">
        <v>4423002755</v>
      </c>
      <c r="C2165" s="160">
        <v>3945152124.3899999</v>
      </c>
      <c r="D2165" s="160">
        <v>3945152124.3899999</v>
      </c>
      <c r="E2165" s="160">
        <v>3936095284.3899999</v>
      </c>
      <c r="F2165" s="166">
        <f t="shared" si="134"/>
        <v>477850630.61000013</v>
      </c>
      <c r="G2165" s="167">
        <f t="shared" si="135"/>
        <v>89.19623936318348</v>
      </c>
      <c r="H2165" s="167">
        <f t="shared" si="136"/>
        <v>89.19623936318348</v>
      </c>
      <c r="I2165" s="167">
        <f t="shared" si="137"/>
        <v>88.991472590434768</v>
      </c>
    </row>
    <row r="2166" spans="1:9" x14ac:dyDescent="0.2">
      <c r="A2166" s="171" t="s">
        <v>732</v>
      </c>
      <c r="B2166" s="160">
        <v>6071130146</v>
      </c>
      <c r="C2166" s="160">
        <v>5825867707</v>
      </c>
      <c r="D2166" s="160">
        <v>5554998828</v>
      </c>
      <c r="E2166" s="160">
        <v>5491142595</v>
      </c>
      <c r="F2166" s="166">
        <f t="shared" si="134"/>
        <v>245262439</v>
      </c>
      <c r="G2166" s="167">
        <f t="shared" si="135"/>
        <v>95.960184790938925</v>
      </c>
      <c r="H2166" s="167">
        <f t="shared" si="136"/>
        <v>91.498595721258653</v>
      </c>
      <c r="I2166" s="167">
        <f t="shared" si="137"/>
        <v>90.446794302669858</v>
      </c>
    </row>
    <row r="2167" spans="1:9" x14ac:dyDescent="0.2">
      <c r="A2167" s="171" t="s">
        <v>733</v>
      </c>
      <c r="B2167" s="160">
        <v>3107493814</v>
      </c>
      <c r="C2167" s="160">
        <v>3042737388.5100002</v>
      </c>
      <c r="D2167" s="160">
        <v>2475331066.5100002</v>
      </c>
      <c r="E2167" s="160">
        <v>2475331066.5100002</v>
      </c>
      <c r="F2167" s="166">
        <f t="shared" si="134"/>
        <v>64756425.489999771</v>
      </c>
      <c r="G2167" s="167">
        <f t="shared" si="135"/>
        <v>97.916120534230629</v>
      </c>
      <c r="H2167" s="167">
        <f t="shared" si="136"/>
        <v>79.656830058938297</v>
      </c>
      <c r="I2167" s="167">
        <f t="shared" si="137"/>
        <v>79.656830058938297</v>
      </c>
    </row>
    <row r="2168" spans="1:9" x14ac:dyDescent="0.2">
      <c r="A2168" s="172" t="s">
        <v>475</v>
      </c>
      <c r="B2168" s="161">
        <v>391312789292</v>
      </c>
      <c r="C2168" s="161">
        <v>356667503949.10999</v>
      </c>
      <c r="D2168" s="161">
        <v>350287067322.92999</v>
      </c>
      <c r="E2168" s="161">
        <v>346245650627.35999</v>
      </c>
      <c r="F2168" s="173">
        <f t="shared" si="134"/>
        <v>34645285342.890015</v>
      </c>
      <c r="G2168" s="163">
        <f t="shared" si="135"/>
        <v>91.146395852388693</v>
      </c>
      <c r="H2168" s="163">
        <f t="shared" si="136"/>
        <v>89.515875000329629</v>
      </c>
      <c r="I2168" s="163">
        <f t="shared" si="137"/>
        <v>88.483090791338626</v>
      </c>
    </row>
    <row r="2169" spans="1:9" x14ac:dyDescent="0.2">
      <c r="A2169" s="174" t="s">
        <v>152</v>
      </c>
      <c r="B2169" s="161">
        <v>138722970617</v>
      </c>
      <c r="C2169" s="161">
        <v>116231580662.57001</v>
      </c>
      <c r="D2169" s="161">
        <v>115466404962.27</v>
      </c>
      <c r="E2169" s="161">
        <v>114721554509.87001</v>
      </c>
      <c r="F2169" s="173">
        <f t="shared" ref="F2169:F2230" si="138">+B2169-C2169</f>
        <v>22491389954.429993</v>
      </c>
      <c r="G2169" s="163">
        <f t="shared" si="135"/>
        <v>83.786830793490992</v>
      </c>
      <c r="H2169" s="163">
        <f t="shared" si="136"/>
        <v>83.235245358939864</v>
      </c>
      <c r="I2169" s="163">
        <f t="shared" si="137"/>
        <v>82.69831160594488</v>
      </c>
    </row>
    <row r="2170" spans="1:9" x14ac:dyDescent="0.2">
      <c r="A2170" s="170" t="s">
        <v>95</v>
      </c>
      <c r="B2170" s="161">
        <v>95231935421</v>
      </c>
      <c r="C2170" s="161">
        <v>86270887910.850006</v>
      </c>
      <c r="D2170" s="161">
        <v>86270887910.850006</v>
      </c>
      <c r="E2170" s="161">
        <v>85838303210.850006</v>
      </c>
      <c r="F2170" s="173">
        <f t="shared" si="138"/>
        <v>8961047510.1499939</v>
      </c>
      <c r="G2170" s="163">
        <f t="shared" si="135"/>
        <v>90.59029151246888</v>
      </c>
      <c r="H2170" s="163">
        <f t="shared" si="136"/>
        <v>90.59029151246888</v>
      </c>
      <c r="I2170" s="163">
        <f t="shared" si="137"/>
        <v>90.136048197883667</v>
      </c>
    </row>
    <row r="2171" spans="1:9" x14ac:dyDescent="0.2">
      <c r="A2171" s="171" t="s">
        <v>119</v>
      </c>
      <c r="B2171" s="160">
        <v>64917195212</v>
      </c>
      <c r="C2171" s="160">
        <v>59610357978.629997</v>
      </c>
      <c r="D2171" s="160">
        <v>59610357978.629997</v>
      </c>
      <c r="E2171" s="160">
        <v>59610357978.629997</v>
      </c>
      <c r="F2171" s="166">
        <f t="shared" si="138"/>
        <v>5306837233.3700027</v>
      </c>
      <c r="G2171" s="167">
        <f t="shared" si="135"/>
        <v>91.825221012646224</v>
      </c>
      <c r="H2171" s="167">
        <f t="shared" si="136"/>
        <v>91.825221012646224</v>
      </c>
      <c r="I2171" s="167">
        <f t="shared" si="137"/>
        <v>91.825221012646224</v>
      </c>
    </row>
    <row r="2172" spans="1:9" x14ac:dyDescent="0.2">
      <c r="A2172" s="171" t="s">
        <v>120</v>
      </c>
      <c r="B2172" s="160">
        <v>22696007014</v>
      </c>
      <c r="C2172" s="160">
        <v>21223406146.220001</v>
      </c>
      <c r="D2172" s="160">
        <v>21223406146.220001</v>
      </c>
      <c r="E2172" s="160">
        <v>20790821446.220001</v>
      </c>
      <c r="F2172" s="166">
        <f t="shared" si="138"/>
        <v>1472600867.7799988</v>
      </c>
      <c r="G2172" s="167">
        <f t="shared" si="135"/>
        <v>93.511630187320492</v>
      </c>
      <c r="H2172" s="167">
        <f t="shared" si="136"/>
        <v>93.511630187320492</v>
      </c>
      <c r="I2172" s="167">
        <f t="shared" si="137"/>
        <v>91.605635446777981</v>
      </c>
    </row>
    <row r="2173" spans="1:9" x14ac:dyDescent="0.2">
      <c r="A2173" s="171" t="s">
        <v>121</v>
      </c>
      <c r="B2173" s="160">
        <v>7618733195</v>
      </c>
      <c r="C2173" s="160">
        <v>5437123786</v>
      </c>
      <c r="D2173" s="160">
        <v>5437123786</v>
      </c>
      <c r="E2173" s="160">
        <v>5437123786</v>
      </c>
      <c r="F2173" s="166">
        <f t="shared" si="138"/>
        <v>2181609409</v>
      </c>
      <c r="G2173" s="167">
        <f t="shared" si="135"/>
        <v>71.365194801259861</v>
      </c>
      <c r="H2173" s="167">
        <f t="shared" si="136"/>
        <v>71.365194801259861</v>
      </c>
      <c r="I2173" s="167">
        <f t="shared" si="137"/>
        <v>71.365194801259861</v>
      </c>
    </row>
    <row r="2174" spans="1:9" x14ac:dyDescent="0.2">
      <c r="A2174" s="171" t="s">
        <v>138</v>
      </c>
      <c r="B2174" s="160">
        <v>0</v>
      </c>
      <c r="C2174" s="160">
        <v>0</v>
      </c>
      <c r="D2174" s="160">
        <v>0</v>
      </c>
      <c r="E2174" s="160">
        <v>0</v>
      </c>
      <c r="F2174" s="166">
        <f t="shared" si="138"/>
        <v>0</v>
      </c>
      <c r="G2174" s="167">
        <f t="shared" si="135"/>
        <v>0</v>
      </c>
      <c r="H2174" s="167">
        <f t="shared" si="136"/>
        <v>0</v>
      </c>
      <c r="I2174" s="167">
        <f t="shared" si="137"/>
        <v>0</v>
      </c>
    </row>
    <row r="2175" spans="1:9" x14ac:dyDescent="0.2">
      <c r="A2175" s="170" t="s">
        <v>401</v>
      </c>
      <c r="B2175" s="161">
        <v>29359138208</v>
      </c>
      <c r="C2175" s="161">
        <v>27493796142.950001</v>
      </c>
      <c r="D2175" s="161">
        <v>26728620442.650002</v>
      </c>
      <c r="E2175" s="161">
        <v>26416354690.25</v>
      </c>
      <c r="F2175" s="173">
        <f t="shared" si="138"/>
        <v>1865342065.0499992</v>
      </c>
      <c r="G2175" s="163">
        <f t="shared" si="135"/>
        <v>93.646468599198471</v>
      </c>
      <c r="H2175" s="163">
        <f t="shared" si="136"/>
        <v>91.040207833371568</v>
      </c>
      <c r="I2175" s="163">
        <f t="shared" si="137"/>
        <v>89.976601162808905</v>
      </c>
    </row>
    <row r="2176" spans="1:9" x14ac:dyDescent="0.2">
      <c r="A2176" s="171" t="s">
        <v>567</v>
      </c>
      <c r="B2176" s="160">
        <v>29359138208</v>
      </c>
      <c r="C2176" s="160">
        <v>27493796142.950001</v>
      </c>
      <c r="D2176" s="160">
        <v>26728620442.650002</v>
      </c>
      <c r="E2176" s="160">
        <v>26416354690.25</v>
      </c>
      <c r="F2176" s="166">
        <f t="shared" si="138"/>
        <v>1865342065.0499992</v>
      </c>
      <c r="G2176" s="167">
        <f t="shared" si="135"/>
        <v>93.646468599198471</v>
      </c>
      <c r="H2176" s="167">
        <f t="shared" si="136"/>
        <v>91.040207833371568</v>
      </c>
      <c r="I2176" s="167">
        <f t="shared" si="137"/>
        <v>89.976601162808905</v>
      </c>
    </row>
    <row r="2177" spans="1:9" x14ac:dyDescent="0.2">
      <c r="A2177" s="170" t="s">
        <v>96</v>
      </c>
      <c r="B2177" s="161">
        <v>11970295880</v>
      </c>
      <c r="C2177" s="161">
        <v>613315034</v>
      </c>
      <c r="D2177" s="161">
        <v>613315034</v>
      </c>
      <c r="E2177" s="161">
        <v>613315034</v>
      </c>
      <c r="F2177" s="173">
        <f t="shared" si="138"/>
        <v>11356980846</v>
      </c>
      <c r="G2177" s="163">
        <f t="shared" si="135"/>
        <v>5.1236413882193865</v>
      </c>
      <c r="H2177" s="163">
        <f t="shared" si="136"/>
        <v>5.1236413882193865</v>
      </c>
      <c r="I2177" s="163">
        <f t="shared" si="137"/>
        <v>5.1236413882193865</v>
      </c>
    </row>
    <row r="2178" spans="1:9" x14ac:dyDescent="0.2">
      <c r="A2178" s="171" t="s">
        <v>139</v>
      </c>
      <c r="B2178" s="160">
        <v>10533921472</v>
      </c>
      <c r="C2178" s="160">
        <v>0</v>
      </c>
      <c r="D2178" s="160">
        <v>0</v>
      </c>
      <c r="E2178" s="160">
        <v>0</v>
      </c>
      <c r="F2178" s="166">
        <f t="shared" si="138"/>
        <v>10533921472</v>
      </c>
      <c r="G2178" s="167">
        <f t="shared" si="135"/>
        <v>0</v>
      </c>
      <c r="H2178" s="167">
        <f t="shared" si="136"/>
        <v>0</v>
      </c>
      <c r="I2178" s="167">
        <f t="shared" si="137"/>
        <v>0</v>
      </c>
    </row>
    <row r="2179" spans="1:9" x14ac:dyDescent="0.2">
      <c r="A2179" s="171" t="s">
        <v>124</v>
      </c>
      <c r="B2179" s="160">
        <v>583516532</v>
      </c>
      <c r="C2179" s="160">
        <v>311930163</v>
      </c>
      <c r="D2179" s="160">
        <v>311930163</v>
      </c>
      <c r="E2179" s="160">
        <v>311930163</v>
      </c>
      <c r="F2179" s="166">
        <f t="shared" si="138"/>
        <v>271586369</v>
      </c>
      <c r="G2179" s="167">
        <f t="shared" si="135"/>
        <v>53.456953812578526</v>
      </c>
      <c r="H2179" s="167">
        <f t="shared" si="136"/>
        <v>53.456953812578526</v>
      </c>
      <c r="I2179" s="167">
        <f t="shared" si="137"/>
        <v>53.456953812578526</v>
      </c>
    </row>
    <row r="2180" spans="1:9" x14ac:dyDescent="0.2">
      <c r="A2180" s="171" t="s">
        <v>199</v>
      </c>
      <c r="B2180" s="160">
        <v>23000000</v>
      </c>
      <c r="C2180" s="160">
        <v>23000000</v>
      </c>
      <c r="D2180" s="160">
        <v>23000000</v>
      </c>
      <c r="E2180" s="160">
        <v>23000000</v>
      </c>
      <c r="F2180" s="166">
        <f t="shared" si="138"/>
        <v>0</v>
      </c>
      <c r="G2180" s="167">
        <f t="shared" si="135"/>
        <v>100</v>
      </c>
      <c r="H2180" s="167">
        <f t="shared" si="136"/>
        <v>100</v>
      </c>
      <c r="I2180" s="167">
        <f t="shared" si="137"/>
        <v>100</v>
      </c>
    </row>
    <row r="2181" spans="1:9" x14ac:dyDescent="0.2">
      <c r="A2181" s="171" t="s">
        <v>200</v>
      </c>
      <c r="B2181" s="160">
        <v>0</v>
      </c>
      <c r="C2181" s="160">
        <v>0</v>
      </c>
      <c r="D2181" s="160">
        <v>0</v>
      </c>
      <c r="E2181" s="160">
        <v>0</v>
      </c>
      <c r="F2181" s="166">
        <f t="shared" si="138"/>
        <v>0</v>
      </c>
      <c r="G2181" s="167">
        <f t="shared" si="135"/>
        <v>0</v>
      </c>
      <c r="H2181" s="167">
        <f t="shared" si="136"/>
        <v>0</v>
      </c>
      <c r="I2181" s="167">
        <f t="shared" si="137"/>
        <v>0</v>
      </c>
    </row>
    <row r="2182" spans="1:9" x14ac:dyDescent="0.2">
      <c r="A2182" s="171" t="s">
        <v>568</v>
      </c>
      <c r="B2182" s="160">
        <v>147857876</v>
      </c>
      <c r="C2182" s="160">
        <v>147268800</v>
      </c>
      <c r="D2182" s="160">
        <v>147268800</v>
      </c>
      <c r="E2182" s="160">
        <v>147268800</v>
      </c>
      <c r="F2182" s="166">
        <f t="shared" si="138"/>
        <v>589076</v>
      </c>
      <c r="G2182" s="167">
        <f t="shared" ref="G2182:G2245" si="139">IFERROR(IF(C2182&gt;0,+C2182/B2182*100,0),0)</f>
        <v>99.60159308659351</v>
      </c>
      <c r="H2182" s="167">
        <f t="shared" ref="H2182:H2245" si="140">IFERROR(IF(D2182&gt;0,+D2182/B2182*100,0),0)</f>
        <v>99.60159308659351</v>
      </c>
      <c r="I2182" s="167">
        <f t="shared" ref="I2182:I2245" si="141">IFERROR(IF(E2182&gt;0,+E2182/B2182*100,0),0)</f>
        <v>99.60159308659351</v>
      </c>
    </row>
    <row r="2183" spans="1:9" x14ac:dyDescent="0.2">
      <c r="A2183" s="171" t="s">
        <v>569</v>
      </c>
      <c r="B2183" s="160">
        <v>682000000</v>
      </c>
      <c r="C2183" s="160">
        <v>131116071</v>
      </c>
      <c r="D2183" s="160">
        <v>131116071</v>
      </c>
      <c r="E2183" s="160">
        <v>131116071</v>
      </c>
      <c r="F2183" s="166">
        <f t="shared" si="138"/>
        <v>550883929</v>
      </c>
      <c r="G2183" s="167">
        <f t="shared" si="139"/>
        <v>19.225230351906159</v>
      </c>
      <c r="H2183" s="167">
        <f t="shared" si="140"/>
        <v>19.225230351906159</v>
      </c>
      <c r="I2183" s="167">
        <f t="shared" si="141"/>
        <v>19.225230351906159</v>
      </c>
    </row>
    <row r="2184" spans="1:9" x14ac:dyDescent="0.2">
      <c r="A2184" s="170" t="s">
        <v>154</v>
      </c>
      <c r="B2184" s="161">
        <v>2161601108</v>
      </c>
      <c r="C2184" s="161">
        <v>1853581574.77</v>
      </c>
      <c r="D2184" s="161">
        <v>1853581574.77</v>
      </c>
      <c r="E2184" s="161">
        <v>1853581574.77</v>
      </c>
      <c r="F2184" s="136">
        <f t="shared" si="138"/>
        <v>308019533.23000002</v>
      </c>
      <c r="G2184" s="137">
        <f t="shared" si="139"/>
        <v>85.750398994058983</v>
      </c>
      <c r="H2184" s="137">
        <f t="shared" si="140"/>
        <v>85.750398994058983</v>
      </c>
      <c r="I2184" s="137">
        <f t="shared" si="141"/>
        <v>85.750398994058983</v>
      </c>
    </row>
    <row r="2185" spans="1:9" x14ac:dyDescent="0.2">
      <c r="A2185" s="171" t="s">
        <v>127</v>
      </c>
      <c r="B2185" s="160">
        <v>1308212284</v>
      </c>
      <c r="C2185" s="160">
        <v>1119911907.77</v>
      </c>
      <c r="D2185" s="160">
        <v>1119911907.77</v>
      </c>
      <c r="E2185" s="160">
        <v>1119911907.77</v>
      </c>
      <c r="F2185" s="166">
        <f t="shared" si="138"/>
        <v>188300376.23000002</v>
      </c>
      <c r="G2185" s="167">
        <f t="shared" si="139"/>
        <v>85.60628282328527</v>
      </c>
      <c r="H2185" s="167">
        <f t="shared" si="140"/>
        <v>85.60628282328527</v>
      </c>
      <c r="I2185" s="167">
        <f t="shared" si="141"/>
        <v>85.60628282328527</v>
      </c>
    </row>
    <row r="2186" spans="1:9" x14ac:dyDescent="0.2">
      <c r="A2186" s="171" t="s">
        <v>128</v>
      </c>
      <c r="B2186" s="160">
        <v>3657224</v>
      </c>
      <c r="C2186" s="160">
        <v>0</v>
      </c>
      <c r="D2186" s="160">
        <v>0</v>
      </c>
      <c r="E2186" s="160">
        <v>0</v>
      </c>
      <c r="F2186" s="166">
        <f t="shared" si="138"/>
        <v>3657224</v>
      </c>
      <c r="G2186" s="167">
        <f t="shared" si="139"/>
        <v>0</v>
      </c>
      <c r="H2186" s="167">
        <f t="shared" si="140"/>
        <v>0</v>
      </c>
      <c r="I2186" s="167">
        <f t="shared" si="141"/>
        <v>0</v>
      </c>
    </row>
    <row r="2187" spans="1:9" x14ac:dyDescent="0.2">
      <c r="A2187" s="171" t="s">
        <v>129</v>
      </c>
      <c r="B2187" s="160">
        <v>849731600</v>
      </c>
      <c r="C2187" s="160">
        <v>733669667</v>
      </c>
      <c r="D2187" s="160">
        <v>733669667</v>
      </c>
      <c r="E2187" s="160">
        <v>733669667</v>
      </c>
      <c r="F2187" s="166">
        <f t="shared" si="138"/>
        <v>116061933</v>
      </c>
      <c r="G2187" s="167">
        <f t="shared" si="139"/>
        <v>86.34134201905637</v>
      </c>
      <c r="H2187" s="167">
        <f t="shared" si="140"/>
        <v>86.34134201905637</v>
      </c>
      <c r="I2187" s="167">
        <f t="shared" si="141"/>
        <v>86.34134201905637</v>
      </c>
    </row>
    <row r="2188" spans="1:9" x14ac:dyDescent="0.2">
      <c r="A2188" s="174" t="s">
        <v>153</v>
      </c>
      <c r="B2188" s="161">
        <v>252589818675</v>
      </c>
      <c r="C2188" s="161">
        <v>240435923286.54001</v>
      </c>
      <c r="D2188" s="161">
        <v>234820662360.66</v>
      </c>
      <c r="E2188" s="161">
        <v>231524096117.48999</v>
      </c>
      <c r="F2188" s="173">
        <f t="shared" si="138"/>
        <v>12153895388.459991</v>
      </c>
      <c r="G2188" s="163">
        <f t="shared" si="139"/>
        <v>95.188287694169475</v>
      </c>
      <c r="H2188" s="163">
        <f t="shared" si="140"/>
        <v>92.965212767659864</v>
      </c>
      <c r="I2188" s="163">
        <f t="shared" si="141"/>
        <v>91.660106227553584</v>
      </c>
    </row>
    <row r="2189" spans="1:9" x14ac:dyDescent="0.2">
      <c r="A2189" s="170" t="s">
        <v>34</v>
      </c>
      <c r="B2189" s="161">
        <v>252589818675</v>
      </c>
      <c r="C2189" s="161">
        <v>240435923286.54001</v>
      </c>
      <c r="D2189" s="161">
        <v>234820662360.66</v>
      </c>
      <c r="E2189" s="161">
        <v>231524096117.48999</v>
      </c>
      <c r="F2189" s="173">
        <f t="shared" si="138"/>
        <v>12153895388.459991</v>
      </c>
      <c r="G2189" s="163">
        <f t="shared" si="139"/>
        <v>95.188287694169475</v>
      </c>
      <c r="H2189" s="163">
        <f t="shared" si="140"/>
        <v>92.965212767659864</v>
      </c>
      <c r="I2189" s="163">
        <f t="shared" si="141"/>
        <v>91.660106227553584</v>
      </c>
    </row>
    <row r="2190" spans="1:9" x14ac:dyDescent="0.2">
      <c r="A2190" s="171" t="s">
        <v>734</v>
      </c>
      <c r="B2190" s="160">
        <v>95148000000</v>
      </c>
      <c r="C2190" s="160">
        <v>88809662067.899994</v>
      </c>
      <c r="D2190" s="160">
        <v>88373697745.449997</v>
      </c>
      <c r="E2190" s="160">
        <v>88248319347.440002</v>
      </c>
      <c r="F2190" s="166">
        <f t="shared" si="138"/>
        <v>6338337932.1000061</v>
      </c>
      <c r="G2190" s="167">
        <f t="shared" si="139"/>
        <v>93.338443338693395</v>
      </c>
      <c r="H2190" s="167">
        <f t="shared" si="140"/>
        <v>92.88024734671248</v>
      </c>
      <c r="I2190" s="167">
        <f t="shared" si="141"/>
        <v>92.748475372514406</v>
      </c>
    </row>
    <row r="2191" spans="1:9" x14ac:dyDescent="0.2">
      <c r="A2191" s="171" t="s">
        <v>735</v>
      </c>
      <c r="B2191" s="160">
        <v>7270000000</v>
      </c>
      <c r="C2191" s="160">
        <v>7101662376.21</v>
      </c>
      <c r="D2191" s="160">
        <v>7076063652.0599995</v>
      </c>
      <c r="E2191" s="160">
        <v>7032052943.0599995</v>
      </c>
      <c r="F2191" s="166">
        <f t="shared" si="138"/>
        <v>168337623.78999996</v>
      </c>
      <c r="G2191" s="167">
        <f t="shared" si="139"/>
        <v>97.684489356396156</v>
      </c>
      <c r="H2191" s="167">
        <f t="shared" si="140"/>
        <v>97.332374856396143</v>
      </c>
      <c r="I2191" s="167">
        <f t="shared" si="141"/>
        <v>96.727000592297102</v>
      </c>
    </row>
    <row r="2192" spans="1:9" x14ac:dyDescent="0.2">
      <c r="A2192" s="171" t="s">
        <v>736</v>
      </c>
      <c r="B2192" s="160">
        <v>4387000000</v>
      </c>
      <c r="C2192" s="160">
        <v>4219960153.02</v>
      </c>
      <c r="D2192" s="160">
        <v>4127107100.71</v>
      </c>
      <c r="E2192" s="160">
        <v>4118908094.0100002</v>
      </c>
      <c r="F2192" s="166">
        <f t="shared" si="138"/>
        <v>167039846.98000002</v>
      </c>
      <c r="G2192" s="167">
        <f t="shared" si="139"/>
        <v>96.192390084795989</v>
      </c>
      <c r="H2192" s="167">
        <f t="shared" si="140"/>
        <v>94.075839997948492</v>
      </c>
      <c r="I2192" s="167">
        <f t="shared" si="141"/>
        <v>93.888946751994538</v>
      </c>
    </row>
    <row r="2193" spans="1:9" x14ac:dyDescent="0.2">
      <c r="A2193" s="171" t="s">
        <v>737</v>
      </c>
      <c r="B2193" s="160">
        <v>10579000000</v>
      </c>
      <c r="C2193" s="160">
        <v>9824537083.2199993</v>
      </c>
      <c r="D2193" s="160">
        <v>9758142743.0200005</v>
      </c>
      <c r="E2193" s="160">
        <v>9739440355.0200005</v>
      </c>
      <c r="F2193" s="166">
        <f t="shared" si="138"/>
        <v>754462916.78000069</v>
      </c>
      <c r="G2193" s="167">
        <f t="shared" si="139"/>
        <v>92.868296466773785</v>
      </c>
      <c r="H2193" s="167">
        <f t="shared" si="140"/>
        <v>92.240691398241808</v>
      </c>
      <c r="I2193" s="167">
        <f t="shared" si="141"/>
        <v>92.063903535494845</v>
      </c>
    </row>
    <row r="2194" spans="1:9" x14ac:dyDescent="0.2">
      <c r="A2194" s="171" t="s">
        <v>738</v>
      </c>
      <c r="B2194" s="160">
        <v>52597237327</v>
      </c>
      <c r="C2194" s="160">
        <v>49212588618.290001</v>
      </c>
      <c r="D2194" s="160">
        <v>48496886988.790001</v>
      </c>
      <c r="E2194" s="160">
        <v>48366749416.329994</v>
      </c>
      <c r="F2194" s="166">
        <f t="shared" si="138"/>
        <v>3384648708.7099991</v>
      </c>
      <c r="G2194" s="167">
        <f t="shared" si="139"/>
        <v>93.564968654784195</v>
      </c>
      <c r="H2194" s="167">
        <f t="shared" si="140"/>
        <v>92.204247700848072</v>
      </c>
      <c r="I2194" s="167">
        <f t="shared" si="141"/>
        <v>91.95682487205778</v>
      </c>
    </row>
    <row r="2195" spans="1:9" x14ac:dyDescent="0.2">
      <c r="A2195" s="171" t="s">
        <v>739</v>
      </c>
      <c r="B2195" s="160">
        <v>70342581348</v>
      </c>
      <c r="C2195" s="160">
        <v>69306234123.320007</v>
      </c>
      <c r="D2195" s="160">
        <v>65363315717.559998</v>
      </c>
      <c r="E2195" s="160">
        <v>62433534395.559998</v>
      </c>
      <c r="F2195" s="166">
        <f t="shared" si="138"/>
        <v>1036347224.6799927</v>
      </c>
      <c r="G2195" s="167">
        <f t="shared" si="139"/>
        <v>98.52671425355723</v>
      </c>
      <c r="H2195" s="167">
        <f t="shared" si="140"/>
        <v>92.921406159653856</v>
      </c>
      <c r="I2195" s="167">
        <f t="shared" si="141"/>
        <v>88.756387950404843</v>
      </c>
    </row>
    <row r="2196" spans="1:9" x14ac:dyDescent="0.2">
      <c r="A2196" s="171" t="s">
        <v>740</v>
      </c>
      <c r="B2196" s="160">
        <v>12266000000</v>
      </c>
      <c r="C2196" s="160">
        <v>11961278864.58</v>
      </c>
      <c r="D2196" s="160">
        <v>11625448413.07</v>
      </c>
      <c r="E2196" s="160">
        <v>11585091566.07</v>
      </c>
      <c r="F2196" s="166">
        <f t="shared" si="138"/>
        <v>304721135.42000008</v>
      </c>
      <c r="G2196" s="167">
        <f t="shared" si="139"/>
        <v>97.515725294146421</v>
      </c>
      <c r="H2196" s="167">
        <f t="shared" si="140"/>
        <v>94.777828249388548</v>
      </c>
      <c r="I2196" s="167">
        <f t="shared" si="141"/>
        <v>94.448814332871351</v>
      </c>
    </row>
    <row r="2197" spans="1:9" x14ac:dyDescent="0.2">
      <c r="A2197" s="172" t="s">
        <v>69</v>
      </c>
      <c r="B2197" s="161">
        <v>138652802561</v>
      </c>
      <c r="C2197" s="161">
        <v>105097156180.21001</v>
      </c>
      <c r="D2197" s="161">
        <v>95630440823.130005</v>
      </c>
      <c r="E2197" s="161">
        <v>83759819013.169998</v>
      </c>
      <c r="F2197" s="173">
        <f t="shared" si="138"/>
        <v>33555646380.789993</v>
      </c>
      <c r="G2197" s="163">
        <f t="shared" si="139"/>
        <v>75.798796878968773</v>
      </c>
      <c r="H2197" s="163">
        <f t="shared" si="140"/>
        <v>68.971156050782028</v>
      </c>
      <c r="I2197" s="163">
        <f t="shared" si="141"/>
        <v>60.409755494354357</v>
      </c>
    </row>
    <row r="2198" spans="1:9" x14ac:dyDescent="0.2">
      <c r="A2198" s="174" t="s">
        <v>152</v>
      </c>
      <c r="B2198" s="161">
        <v>34382308181</v>
      </c>
      <c r="C2198" s="161">
        <v>30528262920.489998</v>
      </c>
      <c r="D2198" s="161">
        <v>30178170024.969997</v>
      </c>
      <c r="E2198" s="161">
        <v>29074417092.009998</v>
      </c>
      <c r="F2198" s="173">
        <f t="shared" si="138"/>
        <v>3854045260.5100021</v>
      </c>
      <c r="G2198" s="163">
        <f t="shared" si="139"/>
        <v>88.790615102915666</v>
      </c>
      <c r="H2198" s="163">
        <f t="shared" si="140"/>
        <v>87.772379521764478</v>
      </c>
      <c r="I2198" s="163">
        <f t="shared" si="141"/>
        <v>84.562144399824817</v>
      </c>
    </row>
    <row r="2199" spans="1:9" x14ac:dyDescent="0.2">
      <c r="A2199" s="170" t="s">
        <v>95</v>
      </c>
      <c r="B2199" s="161">
        <v>22959230601</v>
      </c>
      <c r="C2199" s="161">
        <v>22188957783</v>
      </c>
      <c r="D2199" s="161">
        <v>22188957783</v>
      </c>
      <c r="E2199" s="161">
        <v>22188957783</v>
      </c>
      <c r="F2199" s="173">
        <f t="shared" si="138"/>
        <v>770272818</v>
      </c>
      <c r="G2199" s="163">
        <f t="shared" si="139"/>
        <v>96.645040805651178</v>
      </c>
      <c r="H2199" s="163">
        <f t="shared" si="140"/>
        <v>96.645040805651178</v>
      </c>
      <c r="I2199" s="163">
        <f t="shared" si="141"/>
        <v>96.645040805651178</v>
      </c>
    </row>
    <row r="2200" spans="1:9" x14ac:dyDescent="0.2">
      <c r="A2200" s="171" t="s">
        <v>119</v>
      </c>
      <c r="B2200" s="160">
        <v>15886713255</v>
      </c>
      <c r="C2200" s="160">
        <v>15256959441</v>
      </c>
      <c r="D2200" s="160">
        <v>15256959441</v>
      </c>
      <c r="E2200" s="160">
        <v>15256959441</v>
      </c>
      <c r="F2200" s="166">
        <f t="shared" si="138"/>
        <v>629753814</v>
      </c>
      <c r="G2200" s="167">
        <f t="shared" si="139"/>
        <v>96.035971670843878</v>
      </c>
      <c r="H2200" s="167">
        <f t="shared" si="140"/>
        <v>96.035971670843878</v>
      </c>
      <c r="I2200" s="167">
        <f t="shared" si="141"/>
        <v>96.035971670843878</v>
      </c>
    </row>
    <row r="2201" spans="1:9" x14ac:dyDescent="0.2">
      <c r="A2201" s="171" t="s">
        <v>120</v>
      </c>
      <c r="B2201" s="160">
        <v>5455413305</v>
      </c>
      <c r="C2201" s="160">
        <v>5453697385</v>
      </c>
      <c r="D2201" s="160">
        <v>5453697385</v>
      </c>
      <c r="E2201" s="160">
        <v>5453697385</v>
      </c>
      <c r="F2201" s="166">
        <f t="shared" si="138"/>
        <v>1715920</v>
      </c>
      <c r="G2201" s="167">
        <f t="shared" si="139"/>
        <v>99.968546471109207</v>
      </c>
      <c r="H2201" s="167">
        <f t="shared" si="140"/>
        <v>99.968546471109207</v>
      </c>
      <c r="I2201" s="167">
        <f t="shared" si="141"/>
        <v>99.968546471109207</v>
      </c>
    </row>
    <row r="2202" spans="1:9" x14ac:dyDescent="0.2">
      <c r="A2202" s="171" t="s">
        <v>121</v>
      </c>
      <c r="B2202" s="160">
        <v>1588684849</v>
      </c>
      <c r="C2202" s="160">
        <v>1478300957</v>
      </c>
      <c r="D2202" s="160">
        <v>1478300957</v>
      </c>
      <c r="E2202" s="160">
        <v>1478300957</v>
      </c>
      <c r="F2202" s="166">
        <f t="shared" si="138"/>
        <v>110383892</v>
      </c>
      <c r="G2202" s="167">
        <f t="shared" si="139"/>
        <v>93.051869785912459</v>
      </c>
      <c r="H2202" s="167">
        <f t="shared" si="140"/>
        <v>93.051869785912459</v>
      </c>
      <c r="I2202" s="167">
        <f t="shared" si="141"/>
        <v>93.051869785912459</v>
      </c>
    </row>
    <row r="2203" spans="1:9" x14ac:dyDescent="0.2">
      <c r="A2203" s="171" t="s">
        <v>138</v>
      </c>
      <c r="B2203" s="160">
        <v>28419192</v>
      </c>
      <c r="C2203" s="160">
        <v>0</v>
      </c>
      <c r="D2203" s="160">
        <v>0</v>
      </c>
      <c r="E2203" s="160">
        <v>0</v>
      </c>
      <c r="F2203" s="166">
        <f t="shared" si="138"/>
        <v>28419192</v>
      </c>
      <c r="G2203" s="167">
        <f t="shared" si="139"/>
        <v>0</v>
      </c>
      <c r="H2203" s="167">
        <f t="shared" si="140"/>
        <v>0</v>
      </c>
      <c r="I2203" s="167">
        <f t="shared" si="141"/>
        <v>0</v>
      </c>
    </row>
    <row r="2204" spans="1:9" x14ac:dyDescent="0.2">
      <c r="A2204" s="170" t="s">
        <v>401</v>
      </c>
      <c r="B2204" s="161">
        <v>9322224193</v>
      </c>
      <c r="C2204" s="161">
        <v>7903979503.1199999</v>
      </c>
      <c r="D2204" s="161">
        <v>7553886607.6000004</v>
      </c>
      <c r="E2204" s="161">
        <v>6450133674.6400003</v>
      </c>
      <c r="F2204" s="173">
        <f t="shared" si="138"/>
        <v>1418244689.8800001</v>
      </c>
      <c r="G2204" s="163">
        <f t="shared" si="139"/>
        <v>84.786412979158428</v>
      </c>
      <c r="H2204" s="163">
        <f t="shared" si="140"/>
        <v>81.030947670966398</v>
      </c>
      <c r="I2204" s="163">
        <f t="shared" si="141"/>
        <v>69.190930630947122</v>
      </c>
    </row>
    <row r="2205" spans="1:9" x14ac:dyDescent="0.2">
      <c r="A2205" s="171" t="s">
        <v>567</v>
      </c>
      <c r="B2205" s="160">
        <v>9322224193</v>
      </c>
      <c r="C2205" s="160">
        <v>7903979503.1199999</v>
      </c>
      <c r="D2205" s="160">
        <v>7553886607.6000004</v>
      </c>
      <c r="E2205" s="160">
        <v>6450133674.6400003</v>
      </c>
      <c r="F2205" s="166">
        <f t="shared" si="138"/>
        <v>1418244689.8800001</v>
      </c>
      <c r="G2205" s="167">
        <f t="shared" si="139"/>
        <v>84.786412979158428</v>
      </c>
      <c r="H2205" s="167">
        <f t="shared" si="140"/>
        <v>81.030947670966398</v>
      </c>
      <c r="I2205" s="167">
        <f t="shared" si="141"/>
        <v>69.190930630947122</v>
      </c>
    </row>
    <row r="2206" spans="1:9" x14ac:dyDescent="0.2">
      <c r="A2206" s="170" t="s">
        <v>96</v>
      </c>
      <c r="B2206" s="161">
        <v>1696364948</v>
      </c>
      <c r="C2206" s="161">
        <v>113145445.37</v>
      </c>
      <c r="D2206" s="161">
        <v>113145445.37</v>
      </c>
      <c r="E2206" s="161">
        <v>113145445.37</v>
      </c>
      <c r="F2206" s="173">
        <f t="shared" si="138"/>
        <v>1583219502.6300001</v>
      </c>
      <c r="G2206" s="163">
        <f t="shared" si="139"/>
        <v>6.6698764026807762</v>
      </c>
      <c r="H2206" s="163">
        <f t="shared" si="140"/>
        <v>6.6698764026807762</v>
      </c>
      <c r="I2206" s="163">
        <f t="shared" si="141"/>
        <v>6.6698764026807762</v>
      </c>
    </row>
    <row r="2207" spans="1:9" x14ac:dyDescent="0.2">
      <c r="A2207" s="171" t="s">
        <v>139</v>
      </c>
      <c r="B2207" s="160">
        <v>66727774</v>
      </c>
      <c r="C2207" s="160">
        <v>0</v>
      </c>
      <c r="D2207" s="160">
        <v>0</v>
      </c>
      <c r="E2207" s="160">
        <v>0</v>
      </c>
      <c r="F2207" s="166">
        <f t="shared" si="138"/>
        <v>66727774</v>
      </c>
      <c r="G2207" s="167">
        <f t="shared" si="139"/>
        <v>0</v>
      </c>
      <c r="H2207" s="167">
        <f t="shared" si="140"/>
        <v>0</v>
      </c>
      <c r="I2207" s="167">
        <f t="shared" si="141"/>
        <v>0</v>
      </c>
    </row>
    <row r="2208" spans="1:9" x14ac:dyDescent="0.2">
      <c r="A2208" s="171" t="s">
        <v>124</v>
      </c>
      <c r="B2208" s="160">
        <v>127221335</v>
      </c>
      <c r="C2208" s="160">
        <v>38743378</v>
      </c>
      <c r="D2208" s="160">
        <v>38743378</v>
      </c>
      <c r="E2208" s="160">
        <v>38743378</v>
      </c>
      <c r="F2208" s="166">
        <f t="shared" si="138"/>
        <v>88477957</v>
      </c>
      <c r="G2208" s="167">
        <f t="shared" si="139"/>
        <v>30.453522595089886</v>
      </c>
      <c r="H2208" s="167">
        <f t="shared" si="140"/>
        <v>30.453522595089886</v>
      </c>
      <c r="I2208" s="167">
        <f t="shared" si="141"/>
        <v>30.453522595089886</v>
      </c>
    </row>
    <row r="2209" spans="1:9" x14ac:dyDescent="0.2">
      <c r="A2209" s="171" t="s">
        <v>569</v>
      </c>
      <c r="B2209" s="160">
        <v>1502415839</v>
      </c>
      <c r="C2209" s="160">
        <v>74402067.370000005</v>
      </c>
      <c r="D2209" s="160">
        <v>74402067.370000005</v>
      </c>
      <c r="E2209" s="160">
        <v>74402067.370000005</v>
      </c>
      <c r="F2209" s="166">
        <f t="shared" si="138"/>
        <v>1428013771.6300001</v>
      </c>
      <c r="G2209" s="167">
        <f t="shared" si="139"/>
        <v>4.9521620738184993</v>
      </c>
      <c r="H2209" s="167">
        <f t="shared" si="140"/>
        <v>4.9521620738184993</v>
      </c>
      <c r="I2209" s="167">
        <f t="shared" si="141"/>
        <v>4.9521620738184993</v>
      </c>
    </row>
    <row r="2210" spans="1:9" x14ac:dyDescent="0.2">
      <c r="A2210" s="170" t="s">
        <v>154</v>
      </c>
      <c r="B2210" s="161">
        <v>404488439</v>
      </c>
      <c r="C2210" s="161">
        <v>322180189</v>
      </c>
      <c r="D2210" s="161">
        <v>322180189</v>
      </c>
      <c r="E2210" s="161">
        <v>322180189</v>
      </c>
      <c r="F2210" s="136">
        <f t="shared" si="138"/>
        <v>82308250</v>
      </c>
      <c r="G2210" s="137">
        <f t="shared" si="139"/>
        <v>79.651272554665027</v>
      </c>
      <c r="H2210" s="137">
        <f t="shared" si="140"/>
        <v>79.651272554665027</v>
      </c>
      <c r="I2210" s="137">
        <f t="shared" si="141"/>
        <v>79.651272554665027</v>
      </c>
    </row>
    <row r="2211" spans="1:9" x14ac:dyDescent="0.2">
      <c r="A2211" s="171" t="s">
        <v>127</v>
      </c>
      <c r="B2211" s="160">
        <v>76890880</v>
      </c>
      <c r="C2211" s="160">
        <v>62221000</v>
      </c>
      <c r="D2211" s="160">
        <v>62221000</v>
      </c>
      <c r="E2211" s="160">
        <v>62221000</v>
      </c>
      <c r="F2211" s="166">
        <f t="shared" si="138"/>
        <v>14669880</v>
      </c>
      <c r="G2211" s="167">
        <f t="shared" si="139"/>
        <v>80.921170365068008</v>
      </c>
      <c r="H2211" s="167">
        <f t="shared" si="140"/>
        <v>80.921170365068008</v>
      </c>
      <c r="I2211" s="167">
        <f t="shared" si="141"/>
        <v>80.921170365068008</v>
      </c>
    </row>
    <row r="2212" spans="1:9" x14ac:dyDescent="0.2">
      <c r="A2212" s="171" t="s">
        <v>129</v>
      </c>
      <c r="B2212" s="160">
        <v>302539400</v>
      </c>
      <c r="C2212" s="160">
        <v>259959189</v>
      </c>
      <c r="D2212" s="160">
        <v>259959189</v>
      </c>
      <c r="E2212" s="160">
        <v>259959189</v>
      </c>
      <c r="F2212" s="166">
        <f t="shared" si="138"/>
        <v>42580211</v>
      </c>
      <c r="G2212" s="167">
        <f t="shared" si="139"/>
        <v>85.925730334627488</v>
      </c>
      <c r="H2212" s="167">
        <f t="shared" si="140"/>
        <v>85.925730334627488</v>
      </c>
      <c r="I2212" s="167">
        <f t="shared" si="141"/>
        <v>85.925730334627488</v>
      </c>
    </row>
    <row r="2213" spans="1:9" x14ac:dyDescent="0.2">
      <c r="A2213" s="171" t="s">
        <v>312</v>
      </c>
      <c r="B2213" s="160">
        <v>25058159</v>
      </c>
      <c r="C2213" s="160">
        <v>0</v>
      </c>
      <c r="D2213" s="160">
        <v>0</v>
      </c>
      <c r="E2213" s="160">
        <v>0</v>
      </c>
      <c r="F2213" s="166">
        <f t="shared" si="138"/>
        <v>25058159</v>
      </c>
      <c r="G2213" s="167">
        <f t="shared" si="139"/>
        <v>0</v>
      </c>
      <c r="H2213" s="167">
        <f t="shared" si="140"/>
        <v>0</v>
      </c>
      <c r="I2213" s="167">
        <f t="shared" si="141"/>
        <v>0</v>
      </c>
    </row>
    <row r="2214" spans="1:9" x14ac:dyDescent="0.2">
      <c r="A2214" s="174" t="s">
        <v>153</v>
      </c>
      <c r="B2214" s="161">
        <v>104270494380</v>
      </c>
      <c r="C2214" s="161">
        <v>74568893259.720001</v>
      </c>
      <c r="D2214" s="161">
        <v>65452270798.160004</v>
      </c>
      <c r="E2214" s="161">
        <v>54685401921.159996</v>
      </c>
      <c r="F2214" s="173">
        <f t="shared" si="138"/>
        <v>29701601120.279999</v>
      </c>
      <c r="G2214" s="163">
        <f t="shared" si="139"/>
        <v>71.514855379858034</v>
      </c>
      <c r="H2214" s="163">
        <f t="shared" si="140"/>
        <v>62.771612609438556</v>
      </c>
      <c r="I2214" s="163">
        <f t="shared" si="141"/>
        <v>52.445710789349761</v>
      </c>
    </row>
    <row r="2215" spans="1:9" x14ac:dyDescent="0.2">
      <c r="A2215" s="170" t="s">
        <v>34</v>
      </c>
      <c r="B2215" s="161">
        <v>104270494380</v>
      </c>
      <c r="C2215" s="161">
        <v>74568893259.720001</v>
      </c>
      <c r="D2215" s="161">
        <v>65452270798.160004</v>
      </c>
      <c r="E2215" s="161">
        <v>54685401921.159996</v>
      </c>
      <c r="F2215" s="173">
        <f t="shared" si="138"/>
        <v>29701601120.279999</v>
      </c>
      <c r="G2215" s="163">
        <f t="shared" si="139"/>
        <v>71.514855379858034</v>
      </c>
      <c r="H2215" s="163">
        <f t="shared" si="140"/>
        <v>62.771612609438556</v>
      </c>
      <c r="I2215" s="163">
        <f t="shared" si="141"/>
        <v>52.445710789349761</v>
      </c>
    </row>
    <row r="2216" spans="1:9" x14ac:dyDescent="0.2">
      <c r="A2216" s="171" t="s">
        <v>1507</v>
      </c>
      <c r="B2216" s="160">
        <v>91117449493</v>
      </c>
      <c r="C2216" s="160">
        <v>63906693512.800003</v>
      </c>
      <c r="D2216" s="160">
        <v>54922262840.980003</v>
      </c>
      <c r="E2216" s="160">
        <v>45979153841.419998</v>
      </c>
      <c r="F2216" s="166">
        <f t="shared" si="138"/>
        <v>27210755980.199997</v>
      </c>
      <c r="G2216" s="167">
        <f t="shared" si="139"/>
        <v>70.136613643591474</v>
      </c>
      <c r="H2216" s="167">
        <f t="shared" si="140"/>
        <v>60.276339105825549</v>
      </c>
      <c r="I2216" s="167">
        <f t="shared" si="141"/>
        <v>50.461414468095157</v>
      </c>
    </row>
    <row r="2217" spans="1:9" x14ac:dyDescent="0.2">
      <c r="A2217" s="171" t="s">
        <v>1508</v>
      </c>
      <c r="B2217" s="160">
        <v>13153044887</v>
      </c>
      <c r="C2217" s="160">
        <v>10662199746.92</v>
      </c>
      <c r="D2217" s="160">
        <v>10530007957.18</v>
      </c>
      <c r="E2217" s="160">
        <v>8706248079.7399998</v>
      </c>
      <c r="F2217" s="166">
        <f t="shared" si="138"/>
        <v>2490845140.0799999</v>
      </c>
      <c r="G2217" s="167">
        <f t="shared" si="139"/>
        <v>81.062596824695234</v>
      </c>
      <c r="H2217" s="167">
        <f t="shared" si="140"/>
        <v>80.057568780803635</v>
      </c>
      <c r="I2217" s="167">
        <f t="shared" si="141"/>
        <v>66.191882978708179</v>
      </c>
    </row>
    <row r="2218" spans="1:9" x14ac:dyDescent="0.2">
      <c r="A2218" s="164" t="s">
        <v>21</v>
      </c>
      <c r="B2218" s="161">
        <v>6198453316056</v>
      </c>
      <c r="C2218" s="161">
        <v>6118027283243.5</v>
      </c>
      <c r="D2218" s="161">
        <v>5766319914046.75</v>
      </c>
      <c r="E2218" s="161">
        <v>5757019866398.001</v>
      </c>
      <c r="F2218" s="162">
        <f t="shared" si="138"/>
        <v>80426032812.5</v>
      </c>
      <c r="G2218" s="163">
        <f t="shared" si="139"/>
        <v>98.702482236912701</v>
      </c>
      <c r="H2218" s="163">
        <f t="shared" si="140"/>
        <v>93.028367239777637</v>
      </c>
      <c r="I2218" s="163">
        <f t="shared" si="141"/>
        <v>92.878329041947552</v>
      </c>
    </row>
    <row r="2219" spans="1:9" x14ac:dyDescent="0.2">
      <c r="A2219" s="172" t="s">
        <v>61</v>
      </c>
      <c r="B2219" s="161">
        <v>5737204443981</v>
      </c>
      <c r="C2219" s="161">
        <v>5667761473398.3203</v>
      </c>
      <c r="D2219" s="161">
        <v>5369109555031.9707</v>
      </c>
      <c r="E2219" s="161">
        <v>5368138258966.4111</v>
      </c>
      <c r="F2219" s="173">
        <f t="shared" si="138"/>
        <v>69442970582.679688</v>
      </c>
      <c r="G2219" s="163">
        <f t="shared" si="139"/>
        <v>98.789602649500608</v>
      </c>
      <c r="H2219" s="163">
        <f t="shared" si="140"/>
        <v>93.584072303102189</v>
      </c>
      <c r="I2219" s="163">
        <f t="shared" si="141"/>
        <v>93.567142523537186</v>
      </c>
    </row>
    <row r="2220" spans="1:9" x14ac:dyDescent="0.2">
      <c r="A2220" s="174" t="s">
        <v>152</v>
      </c>
      <c r="B2220" s="161">
        <v>5410414465169</v>
      </c>
      <c r="C2220" s="161">
        <v>5341107760178.9102</v>
      </c>
      <c r="D2220" s="161">
        <v>5067947235221.3398</v>
      </c>
      <c r="E2220" s="161">
        <v>5066975939155.7803</v>
      </c>
      <c r="F2220" s="173">
        <f t="shared" si="138"/>
        <v>69306704990.089844</v>
      </c>
      <c r="G2220" s="163">
        <f t="shared" si="139"/>
        <v>98.719013017648265</v>
      </c>
      <c r="H2220" s="163">
        <f t="shared" si="140"/>
        <v>93.670221899775242</v>
      </c>
      <c r="I2220" s="163">
        <f t="shared" si="141"/>
        <v>93.652269558567141</v>
      </c>
    </row>
    <row r="2221" spans="1:9" x14ac:dyDescent="0.2">
      <c r="A2221" s="170" t="s">
        <v>95</v>
      </c>
      <c r="B2221" s="161">
        <v>4502288000000</v>
      </c>
      <c r="C2221" s="161">
        <v>4450810841195</v>
      </c>
      <c r="D2221" s="161">
        <v>4316618383555</v>
      </c>
      <c r="E2221" s="161">
        <v>4316611482224</v>
      </c>
      <c r="F2221" s="173">
        <f t="shared" si="138"/>
        <v>51477158805</v>
      </c>
      <c r="G2221" s="163">
        <f t="shared" si="139"/>
        <v>98.856644470433693</v>
      </c>
      <c r="H2221" s="163">
        <f t="shared" si="140"/>
        <v>95.876105294796773</v>
      </c>
      <c r="I2221" s="163">
        <f t="shared" si="141"/>
        <v>95.875952009822569</v>
      </c>
    </row>
    <row r="2222" spans="1:9" x14ac:dyDescent="0.2">
      <c r="A2222" s="171" t="s">
        <v>119</v>
      </c>
      <c r="B2222" s="160">
        <v>1944999400000</v>
      </c>
      <c r="C2222" s="160">
        <v>1941416409847</v>
      </c>
      <c r="D2222" s="160">
        <v>1941416409847</v>
      </c>
      <c r="E2222" s="160">
        <v>1941411621177</v>
      </c>
      <c r="F2222" s="166">
        <f t="shared" si="138"/>
        <v>3582990153</v>
      </c>
      <c r="G2222" s="167">
        <f t="shared" si="139"/>
        <v>99.815784511141743</v>
      </c>
      <c r="H2222" s="167">
        <f t="shared" si="140"/>
        <v>99.815784511141743</v>
      </c>
      <c r="I2222" s="167">
        <f t="shared" si="141"/>
        <v>99.815538306952689</v>
      </c>
    </row>
    <row r="2223" spans="1:9" x14ac:dyDescent="0.2">
      <c r="A2223" s="171" t="s">
        <v>120</v>
      </c>
      <c r="B2223" s="160">
        <v>1299416500000</v>
      </c>
      <c r="C2223" s="160">
        <v>1260314602871</v>
      </c>
      <c r="D2223" s="160">
        <v>1126122145231</v>
      </c>
      <c r="E2223" s="160">
        <v>1126122145231</v>
      </c>
      <c r="F2223" s="166">
        <f t="shared" si="138"/>
        <v>39101897129</v>
      </c>
      <c r="G2223" s="167">
        <f t="shared" si="139"/>
        <v>96.99081109644213</v>
      </c>
      <c r="H2223" s="167">
        <f t="shared" si="140"/>
        <v>86.663679061409482</v>
      </c>
      <c r="I2223" s="167">
        <f t="shared" si="141"/>
        <v>86.663679061409482</v>
      </c>
    </row>
    <row r="2224" spans="1:9" x14ac:dyDescent="0.2">
      <c r="A2224" s="171" t="s">
        <v>121</v>
      </c>
      <c r="B2224" s="160">
        <v>1257872100000</v>
      </c>
      <c r="C2224" s="160">
        <v>1249079828477</v>
      </c>
      <c r="D2224" s="160">
        <v>1249079828477</v>
      </c>
      <c r="E2224" s="160">
        <v>1249077715816</v>
      </c>
      <c r="F2224" s="166">
        <f t="shared" si="138"/>
        <v>8792271523</v>
      </c>
      <c r="G2224" s="167">
        <f t="shared" si="139"/>
        <v>99.301020229083704</v>
      </c>
      <c r="H2224" s="167">
        <f t="shared" si="140"/>
        <v>99.301020229083704</v>
      </c>
      <c r="I2224" s="167">
        <f t="shared" si="141"/>
        <v>99.300852273931511</v>
      </c>
    </row>
    <row r="2225" spans="1:9" x14ac:dyDescent="0.2">
      <c r="A2225" s="171" t="s">
        <v>138</v>
      </c>
      <c r="B2225" s="160">
        <v>0</v>
      </c>
      <c r="C2225" s="160">
        <v>0</v>
      </c>
      <c r="D2225" s="160">
        <v>0</v>
      </c>
      <c r="E2225" s="160">
        <v>0</v>
      </c>
      <c r="F2225" s="166">
        <f t="shared" si="138"/>
        <v>0</v>
      </c>
      <c r="G2225" s="167">
        <f t="shared" si="139"/>
        <v>0</v>
      </c>
      <c r="H2225" s="167">
        <f t="shared" si="140"/>
        <v>0</v>
      </c>
      <c r="I2225" s="167">
        <f t="shared" si="141"/>
        <v>0</v>
      </c>
    </row>
    <row r="2226" spans="1:9" x14ac:dyDescent="0.2">
      <c r="A2226" s="170" t="s">
        <v>401</v>
      </c>
      <c r="B2226" s="161">
        <v>618792688564</v>
      </c>
      <c r="C2226" s="161">
        <v>604543440166.68005</v>
      </c>
      <c r="D2226" s="161">
        <v>477086898853.31</v>
      </c>
      <c r="E2226" s="161">
        <v>476122504118.75</v>
      </c>
      <c r="F2226" s="173">
        <f t="shared" si="138"/>
        <v>14249248397.319946</v>
      </c>
      <c r="G2226" s="163">
        <f t="shared" si="139"/>
        <v>97.697250038556945</v>
      </c>
      <c r="H2226" s="163">
        <f t="shared" si="140"/>
        <v>77.099634121479482</v>
      </c>
      <c r="I2226" s="163">
        <f t="shared" si="141"/>
        <v>76.943783098611391</v>
      </c>
    </row>
    <row r="2227" spans="1:9" x14ac:dyDescent="0.2">
      <c r="A2227" s="171" t="s">
        <v>567</v>
      </c>
      <c r="B2227" s="160">
        <v>618792688564</v>
      </c>
      <c r="C2227" s="160">
        <v>604543440166.68005</v>
      </c>
      <c r="D2227" s="160">
        <v>477086898853.31</v>
      </c>
      <c r="E2227" s="160">
        <v>476122504118.75</v>
      </c>
      <c r="F2227" s="166">
        <f t="shared" si="138"/>
        <v>14249248397.319946</v>
      </c>
      <c r="G2227" s="167">
        <f t="shared" si="139"/>
        <v>97.697250038556945</v>
      </c>
      <c r="H2227" s="167">
        <f t="shared" si="140"/>
        <v>77.099634121479482</v>
      </c>
      <c r="I2227" s="167">
        <f t="shared" si="141"/>
        <v>76.943783098611391</v>
      </c>
    </row>
    <row r="2228" spans="1:9" x14ac:dyDescent="0.2">
      <c r="A2228" s="170" t="s">
        <v>96</v>
      </c>
      <c r="B2228" s="161">
        <v>269757951413</v>
      </c>
      <c r="C2228" s="161">
        <v>267062396414.95001</v>
      </c>
      <c r="D2228" s="161">
        <v>255551982483.75</v>
      </c>
      <c r="E2228" s="161">
        <v>255551982483.75</v>
      </c>
      <c r="F2228" s="173">
        <f t="shared" si="138"/>
        <v>2695554998.0499878</v>
      </c>
      <c r="G2228" s="163">
        <f t="shared" si="139"/>
        <v>99.000750493570038</v>
      </c>
      <c r="H2228" s="163">
        <f t="shared" si="140"/>
        <v>94.733809011063911</v>
      </c>
      <c r="I2228" s="163">
        <f t="shared" si="141"/>
        <v>94.733809011063911</v>
      </c>
    </row>
    <row r="2229" spans="1:9" x14ac:dyDescent="0.2">
      <c r="A2229" s="171" t="s">
        <v>313</v>
      </c>
      <c r="B2229" s="160">
        <v>2242000000</v>
      </c>
      <c r="C2229" s="160">
        <v>1877907983.2</v>
      </c>
      <c r="D2229" s="160">
        <v>1220953142</v>
      </c>
      <c r="E2229" s="160">
        <v>1220953142</v>
      </c>
      <c r="F2229" s="166">
        <f t="shared" si="138"/>
        <v>364092016.79999995</v>
      </c>
      <c r="G2229" s="167">
        <f t="shared" si="139"/>
        <v>83.7603917573595</v>
      </c>
      <c r="H2229" s="167">
        <f t="shared" si="140"/>
        <v>54.458213291703842</v>
      </c>
      <c r="I2229" s="167">
        <f t="shared" si="141"/>
        <v>54.458213291703842</v>
      </c>
    </row>
    <row r="2230" spans="1:9" x14ac:dyDescent="0.2">
      <c r="A2230" s="171" t="s">
        <v>319</v>
      </c>
      <c r="B2230" s="160">
        <v>502500000</v>
      </c>
      <c r="C2230" s="160">
        <v>500038000</v>
      </c>
      <c r="D2230" s="160">
        <v>0</v>
      </c>
      <c r="E2230" s="160">
        <v>0</v>
      </c>
      <c r="F2230" s="166">
        <f t="shared" si="138"/>
        <v>2462000</v>
      </c>
      <c r="G2230" s="167">
        <f t="shared" si="139"/>
        <v>99.510049751243784</v>
      </c>
      <c r="H2230" s="167">
        <f t="shared" si="140"/>
        <v>0</v>
      </c>
      <c r="I2230" s="167">
        <f t="shared" si="141"/>
        <v>0</v>
      </c>
    </row>
    <row r="2231" spans="1:9" x14ac:dyDescent="0.2">
      <c r="A2231" s="171" t="s">
        <v>139</v>
      </c>
      <c r="B2231" s="160">
        <v>0</v>
      </c>
      <c r="C2231" s="160">
        <v>0</v>
      </c>
      <c r="D2231" s="160">
        <v>0</v>
      </c>
      <c r="E2231" s="160">
        <v>0</v>
      </c>
      <c r="F2231" s="166">
        <f t="shared" ref="F2231:F2292" si="142">+B2231-C2231</f>
        <v>0</v>
      </c>
      <c r="G2231" s="167">
        <f t="shared" si="139"/>
        <v>0</v>
      </c>
      <c r="H2231" s="167">
        <f t="shared" si="140"/>
        <v>0</v>
      </c>
      <c r="I2231" s="167">
        <f t="shared" si="141"/>
        <v>0</v>
      </c>
    </row>
    <row r="2232" spans="1:9" x14ac:dyDescent="0.2">
      <c r="A2232" s="171" t="s">
        <v>132</v>
      </c>
      <c r="B2232" s="160">
        <v>164700000</v>
      </c>
      <c r="C2232" s="160">
        <v>161730137</v>
      </c>
      <c r="D2232" s="160">
        <v>161730137</v>
      </c>
      <c r="E2232" s="160">
        <v>161730137</v>
      </c>
      <c r="F2232" s="166">
        <f t="shared" si="142"/>
        <v>2969863</v>
      </c>
      <c r="G2232" s="167">
        <f t="shared" si="139"/>
        <v>98.196804493017609</v>
      </c>
      <c r="H2232" s="167">
        <f t="shared" si="140"/>
        <v>98.196804493017609</v>
      </c>
      <c r="I2232" s="167">
        <f t="shared" si="141"/>
        <v>98.196804493017609</v>
      </c>
    </row>
    <row r="2233" spans="1:9" x14ac:dyDescent="0.2">
      <c r="A2233" s="171" t="s">
        <v>124</v>
      </c>
      <c r="B2233" s="160">
        <v>13967100000</v>
      </c>
      <c r="C2233" s="160">
        <v>11893554422</v>
      </c>
      <c r="D2233" s="160">
        <v>11893554422</v>
      </c>
      <c r="E2233" s="160">
        <v>11893554422</v>
      </c>
      <c r="F2233" s="166">
        <f t="shared" si="142"/>
        <v>2073545578</v>
      </c>
      <c r="G2233" s="167">
        <f t="shared" si="139"/>
        <v>85.154072226876025</v>
      </c>
      <c r="H2233" s="167">
        <f t="shared" si="140"/>
        <v>85.154072226876025</v>
      </c>
      <c r="I2233" s="167">
        <f t="shared" si="141"/>
        <v>85.154072226876025</v>
      </c>
    </row>
    <row r="2234" spans="1:9" x14ac:dyDescent="0.2">
      <c r="A2234" s="171" t="s">
        <v>569</v>
      </c>
      <c r="B2234" s="160">
        <v>252881651413</v>
      </c>
      <c r="C2234" s="160">
        <v>252629165872.75</v>
      </c>
      <c r="D2234" s="160">
        <v>242275744782.75</v>
      </c>
      <c r="E2234" s="160">
        <v>242275744782.75</v>
      </c>
      <c r="F2234" s="166">
        <f t="shared" si="142"/>
        <v>252485540.25</v>
      </c>
      <c r="G2234" s="167">
        <f t="shared" si="139"/>
        <v>99.900156638949795</v>
      </c>
      <c r="H2234" s="167">
        <f t="shared" si="140"/>
        <v>95.805980160684456</v>
      </c>
      <c r="I2234" s="167">
        <f t="shared" si="141"/>
        <v>95.805980160684456</v>
      </c>
    </row>
    <row r="2235" spans="1:9" x14ac:dyDescent="0.2">
      <c r="A2235" s="170" t="s">
        <v>99</v>
      </c>
      <c r="B2235" s="161">
        <v>4245342683</v>
      </c>
      <c r="C2235" s="161">
        <v>4175055111</v>
      </c>
      <c r="D2235" s="161">
        <v>4175055111</v>
      </c>
      <c r="E2235" s="161">
        <v>4175055111</v>
      </c>
      <c r="F2235" s="136">
        <f t="shared" si="142"/>
        <v>70287572</v>
      </c>
      <c r="G2235" s="137">
        <f t="shared" si="139"/>
        <v>98.344360461607522</v>
      </c>
      <c r="H2235" s="137">
        <f t="shared" si="140"/>
        <v>98.344360461607522</v>
      </c>
      <c r="I2235" s="137">
        <f t="shared" si="141"/>
        <v>98.344360461607522</v>
      </c>
    </row>
    <row r="2236" spans="1:9" x14ac:dyDescent="0.2">
      <c r="A2236" s="171" t="s">
        <v>157</v>
      </c>
      <c r="B2236" s="160">
        <v>4245342683</v>
      </c>
      <c r="C2236" s="160">
        <v>4175055111</v>
      </c>
      <c r="D2236" s="160">
        <v>4175055111</v>
      </c>
      <c r="E2236" s="160">
        <v>4175055111</v>
      </c>
      <c r="F2236" s="166">
        <f t="shared" si="142"/>
        <v>70287572</v>
      </c>
      <c r="G2236" s="167">
        <f t="shared" si="139"/>
        <v>98.344360461607522</v>
      </c>
      <c r="H2236" s="167">
        <f t="shared" si="140"/>
        <v>98.344360461607522</v>
      </c>
      <c r="I2236" s="167">
        <f t="shared" si="141"/>
        <v>98.344360461607522</v>
      </c>
    </row>
    <row r="2237" spans="1:9" x14ac:dyDescent="0.2">
      <c r="A2237" s="170" t="s">
        <v>154</v>
      </c>
      <c r="B2237" s="161">
        <v>15330482509</v>
      </c>
      <c r="C2237" s="161">
        <v>14516027291.280001</v>
      </c>
      <c r="D2237" s="161">
        <v>14514915218.280001</v>
      </c>
      <c r="E2237" s="161">
        <v>14514915218.280001</v>
      </c>
      <c r="F2237" s="136">
        <f t="shared" si="142"/>
        <v>814455217.71999931</v>
      </c>
      <c r="G2237" s="137">
        <f t="shared" si="139"/>
        <v>94.687347790639592</v>
      </c>
      <c r="H2237" s="137">
        <f t="shared" si="140"/>
        <v>94.680093791952018</v>
      </c>
      <c r="I2237" s="137">
        <f t="shared" si="141"/>
        <v>94.680093791952018</v>
      </c>
    </row>
    <row r="2238" spans="1:9" x14ac:dyDescent="0.2">
      <c r="A2238" s="171" t="s">
        <v>127</v>
      </c>
      <c r="B2238" s="160">
        <v>2934077975</v>
      </c>
      <c r="C2238" s="160">
        <v>2841632723.2800002</v>
      </c>
      <c r="D2238" s="160">
        <v>2841632723.2800002</v>
      </c>
      <c r="E2238" s="160">
        <v>2841632723.2800002</v>
      </c>
      <c r="F2238" s="166">
        <f t="shared" si="142"/>
        <v>92445251.71999979</v>
      </c>
      <c r="G2238" s="167">
        <f t="shared" si="139"/>
        <v>96.849257159908987</v>
      </c>
      <c r="H2238" s="167">
        <f t="shared" si="140"/>
        <v>96.849257159908987</v>
      </c>
      <c r="I2238" s="167">
        <f t="shared" si="141"/>
        <v>96.849257159908987</v>
      </c>
    </row>
    <row r="2239" spans="1:9" x14ac:dyDescent="0.2">
      <c r="A2239" s="171" t="s">
        <v>128</v>
      </c>
      <c r="B2239" s="160">
        <v>439804534</v>
      </c>
      <c r="C2239" s="160">
        <v>374080214</v>
      </c>
      <c r="D2239" s="160">
        <v>372968141</v>
      </c>
      <c r="E2239" s="160">
        <v>372968141</v>
      </c>
      <c r="F2239" s="166">
        <f t="shared" si="142"/>
        <v>65724320</v>
      </c>
      <c r="G2239" s="167">
        <f t="shared" si="139"/>
        <v>85.056015816335346</v>
      </c>
      <c r="H2239" s="167">
        <f t="shared" si="140"/>
        <v>84.803159623634073</v>
      </c>
      <c r="I2239" s="167">
        <f t="shared" si="141"/>
        <v>84.803159623634073</v>
      </c>
    </row>
    <row r="2240" spans="1:9" x14ac:dyDescent="0.2">
      <c r="A2240" s="171" t="s">
        <v>129</v>
      </c>
      <c r="B2240" s="160">
        <v>11897000000</v>
      </c>
      <c r="C2240" s="160">
        <v>11290951354</v>
      </c>
      <c r="D2240" s="160">
        <v>11290951354</v>
      </c>
      <c r="E2240" s="160">
        <v>11290951354</v>
      </c>
      <c r="F2240" s="166">
        <f t="shared" si="142"/>
        <v>606048646</v>
      </c>
      <c r="G2240" s="167">
        <f t="shared" si="139"/>
        <v>94.905870000840551</v>
      </c>
      <c r="H2240" s="167">
        <f t="shared" si="140"/>
        <v>94.905870000840551</v>
      </c>
      <c r="I2240" s="167">
        <f t="shared" si="141"/>
        <v>94.905870000840551</v>
      </c>
    </row>
    <row r="2241" spans="1:9" x14ac:dyDescent="0.2">
      <c r="A2241" s="171" t="s">
        <v>135</v>
      </c>
      <c r="B2241" s="160">
        <v>59600000</v>
      </c>
      <c r="C2241" s="160">
        <v>9363000</v>
      </c>
      <c r="D2241" s="160">
        <v>9363000</v>
      </c>
      <c r="E2241" s="160">
        <v>9363000</v>
      </c>
      <c r="F2241" s="166">
        <f t="shared" si="142"/>
        <v>50237000</v>
      </c>
      <c r="G2241" s="167">
        <f t="shared" si="139"/>
        <v>15.709731543624162</v>
      </c>
      <c r="H2241" s="167">
        <f t="shared" si="140"/>
        <v>15.709731543624162</v>
      </c>
      <c r="I2241" s="167">
        <f t="shared" si="141"/>
        <v>15.709731543624162</v>
      </c>
    </row>
    <row r="2242" spans="1:9" x14ac:dyDescent="0.2">
      <c r="A2242" s="170" t="s">
        <v>283</v>
      </c>
      <c r="B2242" s="161">
        <v>173977914661</v>
      </c>
      <c r="C2242" s="161">
        <v>173977914661</v>
      </c>
      <c r="D2242" s="161">
        <v>173977914661</v>
      </c>
      <c r="E2242" s="161">
        <v>173977914661</v>
      </c>
      <c r="F2242" s="136">
        <f t="shared" si="142"/>
        <v>0</v>
      </c>
      <c r="G2242" s="137">
        <f t="shared" si="139"/>
        <v>100</v>
      </c>
      <c r="H2242" s="137">
        <f t="shared" si="140"/>
        <v>100</v>
      </c>
      <c r="I2242" s="137">
        <f t="shared" si="141"/>
        <v>100</v>
      </c>
    </row>
    <row r="2243" spans="1:9" x14ac:dyDescent="0.2">
      <c r="A2243" s="170" t="s">
        <v>107</v>
      </c>
      <c r="B2243" s="161">
        <v>173977914661</v>
      </c>
      <c r="C2243" s="161">
        <v>173977914661</v>
      </c>
      <c r="D2243" s="161">
        <v>173977914661</v>
      </c>
      <c r="E2243" s="161">
        <v>173977914661</v>
      </c>
      <c r="F2243" s="136">
        <f t="shared" si="142"/>
        <v>0</v>
      </c>
      <c r="G2243" s="137">
        <f t="shared" si="139"/>
        <v>100</v>
      </c>
      <c r="H2243" s="137">
        <f t="shared" si="140"/>
        <v>100</v>
      </c>
      <c r="I2243" s="137">
        <f t="shared" si="141"/>
        <v>100</v>
      </c>
    </row>
    <row r="2244" spans="1:9" x14ac:dyDescent="0.2">
      <c r="A2244" s="171" t="s">
        <v>269</v>
      </c>
      <c r="B2244" s="160">
        <v>173977914661</v>
      </c>
      <c r="C2244" s="160">
        <v>173977914661</v>
      </c>
      <c r="D2244" s="160">
        <v>173977914661</v>
      </c>
      <c r="E2244" s="160">
        <v>173977914661</v>
      </c>
      <c r="F2244" s="166">
        <f t="shared" si="142"/>
        <v>0</v>
      </c>
      <c r="G2244" s="167">
        <f t="shared" si="139"/>
        <v>100</v>
      </c>
      <c r="H2244" s="167">
        <f t="shared" si="140"/>
        <v>100</v>
      </c>
      <c r="I2244" s="167">
        <f t="shared" si="141"/>
        <v>100</v>
      </c>
    </row>
    <row r="2245" spans="1:9" x14ac:dyDescent="0.2">
      <c r="A2245" s="174" t="s">
        <v>153</v>
      </c>
      <c r="B2245" s="161">
        <v>152812064151</v>
      </c>
      <c r="C2245" s="161">
        <v>152675798558.41</v>
      </c>
      <c r="D2245" s="161">
        <v>127184405149.63</v>
      </c>
      <c r="E2245" s="161">
        <v>127184405149.63</v>
      </c>
      <c r="F2245" s="173">
        <f t="shared" si="142"/>
        <v>136265592.58999634</v>
      </c>
      <c r="G2245" s="163">
        <f t="shared" si="139"/>
        <v>99.910827987733114</v>
      </c>
      <c r="H2245" s="163">
        <f t="shared" si="140"/>
        <v>83.22929596969108</v>
      </c>
      <c r="I2245" s="163">
        <f t="shared" si="141"/>
        <v>83.22929596969108</v>
      </c>
    </row>
    <row r="2246" spans="1:9" x14ac:dyDescent="0.2">
      <c r="A2246" s="170" t="s">
        <v>34</v>
      </c>
      <c r="B2246" s="161">
        <v>152812064151</v>
      </c>
      <c r="C2246" s="161">
        <v>152675798558.41</v>
      </c>
      <c r="D2246" s="161">
        <v>127184405149.63</v>
      </c>
      <c r="E2246" s="161">
        <v>127184405149.63</v>
      </c>
      <c r="F2246" s="173">
        <f t="shared" si="142"/>
        <v>136265592.58999634</v>
      </c>
      <c r="G2246" s="163">
        <f t="shared" ref="G2246:G2309" si="143">IFERROR(IF(C2246&gt;0,+C2246/B2246*100,0),0)</f>
        <v>99.910827987733114</v>
      </c>
      <c r="H2246" s="163">
        <f t="shared" ref="H2246:H2309" si="144">IFERROR(IF(D2246&gt;0,+D2246/B2246*100,0),0)</f>
        <v>83.22929596969108</v>
      </c>
      <c r="I2246" s="163">
        <f t="shared" ref="I2246:I2309" si="145">IFERROR(IF(E2246&gt;0,+E2246/B2246*100,0),0)</f>
        <v>83.22929596969108</v>
      </c>
    </row>
    <row r="2247" spans="1:9" x14ac:dyDescent="0.2">
      <c r="A2247" s="171" t="s">
        <v>1305</v>
      </c>
      <c r="B2247" s="160">
        <v>16000000000</v>
      </c>
      <c r="C2247" s="160">
        <v>15965673816.780001</v>
      </c>
      <c r="D2247" s="160">
        <v>14547689816.780001</v>
      </c>
      <c r="E2247" s="160">
        <v>14547689816.780001</v>
      </c>
      <c r="F2247" s="166">
        <f t="shared" si="142"/>
        <v>34326183.219999313</v>
      </c>
      <c r="G2247" s="167">
        <f t="shared" si="143"/>
        <v>99.785461354875011</v>
      </c>
      <c r="H2247" s="167">
        <f t="shared" si="144"/>
        <v>90.923061354875003</v>
      </c>
      <c r="I2247" s="167">
        <f t="shared" si="145"/>
        <v>90.923061354875003</v>
      </c>
    </row>
    <row r="2248" spans="1:9" x14ac:dyDescent="0.2">
      <c r="A2248" s="171" t="s">
        <v>1306</v>
      </c>
      <c r="B2248" s="160">
        <v>6285000000</v>
      </c>
      <c r="C2248" s="160">
        <v>6246008633.5</v>
      </c>
      <c r="D2248" s="160">
        <v>4425637860</v>
      </c>
      <c r="E2248" s="160">
        <v>4425637860</v>
      </c>
      <c r="F2248" s="166">
        <f t="shared" si="142"/>
        <v>38991366.5</v>
      </c>
      <c r="G2248" s="167">
        <f t="shared" si="143"/>
        <v>99.37961230708035</v>
      </c>
      <c r="H2248" s="167">
        <f t="shared" si="144"/>
        <v>70.415876849642004</v>
      </c>
      <c r="I2248" s="167">
        <f t="shared" si="145"/>
        <v>70.415876849642004</v>
      </c>
    </row>
    <row r="2249" spans="1:9" x14ac:dyDescent="0.2">
      <c r="A2249" s="171" t="s">
        <v>1307</v>
      </c>
      <c r="B2249" s="160">
        <v>65618441309</v>
      </c>
      <c r="C2249" s="160">
        <v>65611244563.659996</v>
      </c>
      <c r="D2249" s="160">
        <v>44534870675.909996</v>
      </c>
      <c r="E2249" s="160">
        <v>44534870675.909996</v>
      </c>
      <c r="F2249" s="166">
        <f t="shared" si="142"/>
        <v>7196745.3400039673</v>
      </c>
      <c r="G2249" s="167">
        <f t="shared" si="143"/>
        <v>99.989032434790531</v>
      </c>
      <c r="H2249" s="167">
        <f t="shared" si="144"/>
        <v>67.869443082613643</v>
      </c>
      <c r="I2249" s="167">
        <f t="shared" si="145"/>
        <v>67.869443082613643</v>
      </c>
    </row>
    <row r="2250" spans="1:9" x14ac:dyDescent="0.2">
      <c r="A2250" s="171" t="s">
        <v>1308</v>
      </c>
      <c r="B2250" s="160">
        <v>60970456068</v>
      </c>
      <c r="C2250" s="160">
        <v>60915780347</v>
      </c>
      <c r="D2250" s="160">
        <v>60915780347</v>
      </c>
      <c r="E2250" s="160">
        <v>60915780347</v>
      </c>
      <c r="F2250" s="166">
        <f t="shared" si="142"/>
        <v>54675721</v>
      </c>
      <c r="G2250" s="167">
        <f t="shared" si="143"/>
        <v>99.910324238121134</v>
      </c>
      <c r="H2250" s="167">
        <f t="shared" si="144"/>
        <v>99.910324238121134</v>
      </c>
      <c r="I2250" s="167">
        <f t="shared" si="145"/>
        <v>99.910324238121134</v>
      </c>
    </row>
    <row r="2251" spans="1:9" x14ac:dyDescent="0.2">
      <c r="A2251" s="171" t="s">
        <v>1309</v>
      </c>
      <c r="B2251" s="160">
        <v>1238166774</v>
      </c>
      <c r="C2251" s="160">
        <v>1237091197.47</v>
      </c>
      <c r="D2251" s="160">
        <v>60426449.939999998</v>
      </c>
      <c r="E2251" s="160">
        <v>60426449.939999998</v>
      </c>
      <c r="F2251" s="166">
        <f t="shared" si="142"/>
        <v>1075576.5299999714</v>
      </c>
      <c r="G2251" s="167">
        <f t="shared" si="143"/>
        <v>99.913131530211786</v>
      </c>
      <c r="H2251" s="167">
        <f t="shared" si="144"/>
        <v>4.8803158999968446</v>
      </c>
      <c r="I2251" s="167">
        <f t="shared" si="145"/>
        <v>4.8803158999968446</v>
      </c>
    </row>
    <row r="2252" spans="1:9" x14ac:dyDescent="0.2">
      <c r="A2252" s="171" t="s">
        <v>1697</v>
      </c>
      <c r="B2252" s="160">
        <v>2700000000</v>
      </c>
      <c r="C2252" s="160">
        <v>2700000000</v>
      </c>
      <c r="D2252" s="160">
        <v>2700000000</v>
      </c>
      <c r="E2252" s="160">
        <v>2700000000</v>
      </c>
      <c r="F2252" s="166">
        <f t="shared" si="142"/>
        <v>0</v>
      </c>
      <c r="G2252" s="167">
        <f t="shared" si="143"/>
        <v>100</v>
      </c>
      <c r="H2252" s="167">
        <f t="shared" si="144"/>
        <v>100</v>
      </c>
      <c r="I2252" s="167">
        <f t="shared" si="145"/>
        <v>100</v>
      </c>
    </row>
    <row r="2253" spans="1:9" x14ac:dyDescent="0.2">
      <c r="A2253" s="172" t="s">
        <v>476</v>
      </c>
      <c r="B2253" s="161">
        <v>420821780599</v>
      </c>
      <c r="C2253" s="161">
        <v>411251112145.2301</v>
      </c>
      <c r="D2253" s="161">
        <v>358474136923.89008</v>
      </c>
      <c r="E2253" s="161">
        <v>350372554423.89008</v>
      </c>
      <c r="F2253" s="173">
        <f t="shared" si="142"/>
        <v>9570668453.7698975</v>
      </c>
      <c r="G2253" s="163">
        <f t="shared" si="143"/>
        <v>97.725719319910922</v>
      </c>
      <c r="H2253" s="163">
        <f t="shared" si="144"/>
        <v>85.1843116137278</v>
      </c>
      <c r="I2253" s="163">
        <f t="shared" si="145"/>
        <v>83.259130248716659</v>
      </c>
    </row>
    <row r="2254" spans="1:9" x14ac:dyDescent="0.2">
      <c r="A2254" s="174" t="s">
        <v>152</v>
      </c>
      <c r="B2254" s="161">
        <v>337460759000</v>
      </c>
      <c r="C2254" s="161">
        <v>332380488462.72003</v>
      </c>
      <c r="D2254" s="161">
        <v>328158466465.15002</v>
      </c>
      <c r="E2254" s="161">
        <v>320056883965.15002</v>
      </c>
      <c r="F2254" s="173">
        <f t="shared" si="142"/>
        <v>5080270537.2799683</v>
      </c>
      <c r="G2254" s="163">
        <f t="shared" si="143"/>
        <v>98.494559618625175</v>
      </c>
      <c r="H2254" s="163">
        <f t="shared" si="144"/>
        <v>97.243444671192137</v>
      </c>
      <c r="I2254" s="163">
        <f t="shared" si="145"/>
        <v>94.842696648219786</v>
      </c>
    </row>
    <row r="2255" spans="1:9" x14ac:dyDescent="0.2">
      <c r="A2255" s="170" t="s">
        <v>95</v>
      </c>
      <c r="B2255" s="161">
        <v>292223100000</v>
      </c>
      <c r="C2255" s="161">
        <v>289413188388</v>
      </c>
      <c r="D2255" s="161">
        <v>289393146550</v>
      </c>
      <c r="E2255" s="161">
        <v>281292959638</v>
      </c>
      <c r="F2255" s="173">
        <f t="shared" si="142"/>
        <v>2809911612</v>
      </c>
      <c r="G2255" s="163">
        <f t="shared" si="143"/>
        <v>99.038436177016806</v>
      </c>
      <c r="H2255" s="163">
        <f t="shared" si="144"/>
        <v>99.031577773967911</v>
      </c>
      <c r="I2255" s="163">
        <f t="shared" si="145"/>
        <v>96.259659020111684</v>
      </c>
    </row>
    <row r="2256" spans="1:9" x14ac:dyDescent="0.2">
      <c r="A2256" s="171" t="s">
        <v>119</v>
      </c>
      <c r="B2256" s="160">
        <v>196387500000</v>
      </c>
      <c r="C2256" s="160">
        <v>194012806529</v>
      </c>
      <c r="D2256" s="160">
        <v>194001472234</v>
      </c>
      <c r="E2256" s="160">
        <v>194001472234</v>
      </c>
      <c r="F2256" s="166">
        <f t="shared" si="142"/>
        <v>2374693471</v>
      </c>
      <c r="G2256" s="167">
        <f t="shared" si="143"/>
        <v>98.790812311883386</v>
      </c>
      <c r="H2256" s="167">
        <f t="shared" si="144"/>
        <v>98.785040918592074</v>
      </c>
      <c r="I2256" s="167">
        <f t="shared" si="145"/>
        <v>98.785040918592074</v>
      </c>
    </row>
    <row r="2257" spans="1:9" x14ac:dyDescent="0.2">
      <c r="A2257" s="171" t="s">
        <v>120</v>
      </c>
      <c r="B2257" s="160">
        <v>80678900000</v>
      </c>
      <c r="C2257" s="160">
        <v>80286616778</v>
      </c>
      <c r="D2257" s="160">
        <v>80283669678</v>
      </c>
      <c r="E2257" s="160">
        <v>72183482766</v>
      </c>
      <c r="F2257" s="166">
        <f t="shared" si="142"/>
        <v>392283222</v>
      </c>
      <c r="G2257" s="167">
        <f t="shared" si="143"/>
        <v>99.51377222297279</v>
      </c>
      <c r="H2257" s="167">
        <f t="shared" si="144"/>
        <v>99.510119347189914</v>
      </c>
      <c r="I2257" s="167">
        <f t="shared" si="145"/>
        <v>89.470087923856184</v>
      </c>
    </row>
    <row r="2258" spans="1:9" x14ac:dyDescent="0.2">
      <c r="A2258" s="171" t="s">
        <v>121</v>
      </c>
      <c r="B2258" s="160">
        <v>15156700000</v>
      </c>
      <c r="C2258" s="160">
        <v>15113765081</v>
      </c>
      <c r="D2258" s="160">
        <v>15108004638</v>
      </c>
      <c r="E2258" s="160">
        <v>15108004638</v>
      </c>
      <c r="F2258" s="166">
        <f t="shared" si="142"/>
        <v>42934919</v>
      </c>
      <c r="G2258" s="167">
        <f t="shared" si="143"/>
        <v>99.716726470801689</v>
      </c>
      <c r="H2258" s="167">
        <f t="shared" si="144"/>
        <v>99.678720552626885</v>
      </c>
      <c r="I2258" s="167">
        <f t="shared" si="145"/>
        <v>99.678720552626885</v>
      </c>
    </row>
    <row r="2259" spans="1:9" x14ac:dyDescent="0.2">
      <c r="A2259" s="170" t="s">
        <v>401</v>
      </c>
      <c r="B2259" s="161">
        <v>39553000000</v>
      </c>
      <c r="C2259" s="161">
        <v>38550721191.910004</v>
      </c>
      <c r="D2259" s="161">
        <v>34356850133.77</v>
      </c>
      <c r="E2259" s="161">
        <v>34355454545.77</v>
      </c>
      <c r="F2259" s="173">
        <f t="shared" si="142"/>
        <v>1002278808.0899963</v>
      </c>
      <c r="G2259" s="163">
        <f t="shared" si="143"/>
        <v>97.465985366242762</v>
      </c>
      <c r="H2259" s="163">
        <f t="shared" si="144"/>
        <v>86.862817317953116</v>
      </c>
      <c r="I2259" s="163">
        <f t="shared" si="145"/>
        <v>86.859288918084602</v>
      </c>
    </row>
    <row r="2260" spans="1:9" x14ac:dyDescent="0.2">
      <c r="A2260" s="171" t="s">
        <v>567</v>
      </c>
      <c r="B2260" s="160">
        <v>39553000000</v>
      </c>
      <c r="C2260" s="160">
        <v>38550721191.910004</v>
      </c>
      <c r="D2260" s="160">
        <v>34356850133.77</v>
      </c>
      <c r="E2260" s="160">
        <v>34355454545.77</v>
      </c>
      <c r="F2260" s="166">
        <f t="shared" si="142"/>
        <v>1002278808.0899963</v>
      </c>
      <c r="G2260" s="167">
        <f t="shared" si="143"/>
        <v>97.465985366242762</v>
      </c>
      <c r="H2260" s="167">
        <f t="shared" si="144"/>
        <v>86.862817317953116</v>
      </c>
      <c r="I2260" s="167">
        <f t="shared" si="145"/>
        <v>86.859288918084602</v>
      </c>
    </row>
    <row r="2261" spans="1:9" x14ac:dyDescent="0.2">
      <c r="A2261" s="170" t="s">
        <v>96</v>
      </c>
      <c r="B2261" s="161">
        <v>4407400000</v>
      </c>
      <c r="C2261" s="161">
        <v>3184631087.8099999</v>
      </c>
      <c r="D2261" s="161">
        <v>3176521986.3800001</v>
      </c>
      <c r="E2261" s="161">
        <v>3176521986.3800001</v>
      </c>
      <c r="F2261" s="173">
        <f t="shared" si="142"/>
        <v>1222768912.1900001</v>
      </c>
      <c r="G2261" s="163">
        <f t="shared" si="143"/>
        <v>72.256457045196711</v>
      </c>
      <c r="H2261" s="163">
        <f t="shared" si="144"/>
        <v>72.072468720333987</v>
      </c>
      <c r="I2261" s="163">
        <f t="shared" si="145"/>
        <v>72.072468720333987</v>
      </c>
    </row>
    <row r="2262" spans="1:9" x14ac:dyDescent="0.2">
      <c r="A2262" s="171" t="s">
        <v>139</v>
      </c>
      <c r="B2262" s="160">
        <v>0</v>
      </c>
      <c r="C2262" s="160">
        <v>0</v>
      </c>
      <c r="D2262" s="160">
        <v>0</v>
      </c>
      <c r="E2262" s="160">
        <v>0</v>
      </c>
      <c r="F2262" s="166">
        <f t="shared" si="142"/>
        <v>0</v>
      </c>
      <c r="G2262" s="167">
        <f t="shared" si="143"/>
        <v>0</v>
      </c>
      <c r="H2262" s="167">
        <f t="shared" si="144"/>
        <v>0</v>
      </c>
      <c r="I2262" s="167">
        <f t="shared" si="145"/>
        <v>0</v>
      </c>
    </row>
    <row r="2263" spans="1:9" x14ac:dyDescent="0.2">
      <c r="A2263" s="171" t="s">
        <v>124</v>
      </c>
      <c r="B2263" s="160">
        <v>1891700000</v>
      </c>
      <c r="C2263" s="160">
        <v>1103505807</v>
      </c>
      <c r="D2263" s="160">
        <v>1103505807</v>
      </c>
      <c r="E2263" s="160">
        <v>1103505807</v>
      </c>
      <c r="F2263" s="166">
        <f t="shared" si="142"/>
        <v>788194193</v>
      </c>
      <c r="G2263" s="167">
        <f t="shared" si="143"/>
        <v>58.334080826769572</v>
      </c>
      <c r="H2263" s="167">
        <f t="shared" si="144"/>
        <v>58.334080826769572</v>
      </c>
      <c r="I2263" s="167">
        <f t="shared" si="145"/>
        <v>58.334080826769572</v>
      </c>
    </row>
    <row r="2264" spans="1:9" x14ac:dyDescent="0.2">
      <c r="A2264" s="171" t="s">
        <v>569</v>
      </c>
      <c r="B2264" s="160">
        <v>1015700000</v>
      </c>
      <c r="C2264" s="160">
        <v>823424371.80999994</v>
      </c>
      <c r="D2264" s="160">
        <v>823424371.80999994</v>
      </c>
      <c r="E2264" s="160">
        <v>823424371.80999994</v>
      </c>
      <c r="F2264" s="166">
        <f t="shared" si="142"/>
        <v>192275628.19000006</v>
      </c>
      <c r="G2264" s="167">
        <f t="shared" si="143"/>
        <v>81.069643773752091</v>
      </c>
      <c r="H2264" s="167">
        <f t="shared" si="144"/>
        <v>81.069643773752091</v>
      </c>
      <c r="I2264" s="167">
        <f t="shared" si="145"/>
        <v>81.069643773752091</v>
      </c>
    </row>
    <row r="2265" spans="1:9" x14ac:dyDescent="0.2">
      <c r="A2265" s="171" t="s">
        <v>579</v>
      </c>
      <c r="B2265" s="160">
        <v>1500000000</v>
      </c>
      <c r="C2265" s="160">
        <v>1257700909</v>
      </c>
      <c r="D2265" s="160">
        <v>1249591807.5699999</v>
      </c>
      <c r="E2265" s="160">
        <v>1249591807.5699999</v>
      </c>
      <c r="F2265" s="166">
        <f t="shared" si="142"/>
        <v>242299091</v>
      </c>
      <c r="G2265" s="167">
        <f t="shared" si="143"/>
        <v>83.846727266666662</v>
      </c>
      <c r="H2265" s="167">
        <f t="shared" si="144"/>
        <v>83.306120504666666</v>
      </c>
      <c r="I2265" s="167">
        <f t="shared" si="145"/>
        <v>83.306120504666666</v>
      </c>
    </row>
    <row r="2266" spans="1:9" x14ac:dyDescent="0.2">
      <c r="A2266" s="170" t="s">
        <v>154</v>
      </c>
      <c r="B2266" s="161">
        <v>1277259000</v>
      </c>
      <c r="C2266" s="161">
        <v>1231947795</v>
      </c>
      <c r="D2266" s="161">
        <v>1231947795</v>
      </c>
      <c r="E2266" s="161">
        <v>1231947795</v>
      </c>
      <c r="F2266" s="136">
        <f t="shared" si="142"/>
        <v>45311205</v>
      </c>
      <c r="G2266" s="137">
        <f t="shared" si="143"/>
        <v>96.452465396603188</v>
      </c>
      <c r="H2266" s="137">
        <f t="shared" si="144"/>
        <v>96.452465396603188</v>
      </c>
      <c r="I2266" s="137">
        <f t="shared" si="145"/>
        <v>96.452465396603188</v>
      </c>
    </row>
    <row r="2267" spans="1:9" x14ac:dyDescent="0.2">
      <c r="A2267" s="171" t="s">
        <v>127</v>
      </c>
      <c r="B2267" s="160">
        <v>427259000</v>
      </c>
      <c r="C2267" s="160">
        <v>427258701</v>
      </c>
      <c r="D2267" s="160">
        <v>427258701</v>
      </c>
      <c r="E2267" s="160">
        <v>427258701</v>
      </c>
      <c r="F2267" s="166">
        <f t="shared" si="142"/>
        <v>299</v>
      </c>
      <c r="G2267" s="167">
        <f t="shared" si="143"/>
        <v>99.99993001902827</v>
      </c>
      <c r="H2267" s="167">
        <f t="shared" si="144"/>
        <v>99.99993001902827</v>
      </c>
      <c r="I2267" s="167">
        <f t="shared" si="145"/>
        <v>99.99993001902827</v>
      </c>
    </row>
    <row r="2268" spans="1:9" x14ac:dyDescent="0.2">
      <c r="A2268" s="171" t="s">
        <v>129</v>
      </c>
      <c r="B2268" s="160">
        <v>850000000</v>
      </c>
      <c r="C2268" s="160">
        <v>804689094</v>
      </c>
      <c r="D2268" s="160">
        <v>804689094</v>
      </c>
      <c r="E2268" s="160">
        <v>804689094</v>
      </c>
      <c r="F2268" s="166">
        <f t="shared" si="142"/>
        <v>45310906</v>
      </c>
      <c r="G2268" s="167">
        <f t="shared" si="143"/>
        <v>94.669305176470587</v>
      </c>
      <c r="H2268" s="167">
        <f t="shared" si="144"/>
        <v>94.669305176470587</v>
      </c>
      <c r="I2268" s="167">
        <f t="shared" si="145"/>
        <v>94.669305176470587</v>
      </c>
    </row>
    <row r="2269" spans="1:9" x14ac:dyDescent="0.2">
      <c r="A2269" s="174" t="s">
        <v>153</v>
      </c>
      <c r="B2269" s="161">
        <v>83361021599</v>
      </c>
      <c r="C2269" s="161">
        <v>78870623682.509995</v>
      </c>
      <c r="D2269" s="161">
        <v>30315670458.740002</v>
      </c>
      <c r="E2269" s="161">
        <v>30315670458.740002</v>
      </c>
      <c r="F2269" s="173">
        <f t="shared" si="142"/>
        <v>4490397916.4900055</v>
      </c>
      <c r="G2269" s="163">
        <f t="shared" si="143"/>
        <v>94.613312276700938</v>
      </c>
      <c r="H2269" s="163">
        <f t="shared" si="144"/>
        <v>36.366721373174329</v>
      </c>
      <c r="I2269" s="163">
        <f t="shared" si="145"/>
        <v>36.366721373174329</v>
      </c>
    </row>
    <row r="2270" spans="1:9" x14ac:dyDescent="0.2">
      <c r="A2270" s="170" t="s">
        <v>34</v>
      </c>
      <c r="B2270" s="161">
        <v>83361021599</v>
      </c>
      <c r="C2270" s="161">
        <v>78870623682.509995</v>
      </c>
      <c r="D2270" s="161">
        <v>30315670458.740002</v>
      </c>
      <c r="E2270" s="161">
        <v>30315670458.740002</v>
      </c>
      <c r="F2270" s="173">
        <f t="shared" si="142"/>
        <v>4490397916.4900055</v>
      </c>
      <c r="G2270" s="163">
        <f t="shared" si="143"/>
        <v>94.613312276700938</v>
      </c>
      <c r="H2270" s="163">
        <f t="shared" si="144"/>
        <v>36.366721373174329</v>
      </c>
      <c r="I2270" s="163">
        <f t="shared" si="145"/>
        <v>36.366721373174329</v>
      </c>
    </row>
    <row r="2271" spans="1:9" x14ac:dyDescent="0.2">
      <c r="A2271" s="171" t="s">
        <v>1306</v>
      </c>
      <c r="B2271" s="160">
        <v>8524160000</v>
      </c>
      <c r="C2271" s="160">
        <v>4524156000</v>
      </c>
      <c r="D2271" s="160">
        <v>3342489306.6999998</v>
      </c>
      <c r="E2271" s="160">
        <v>3342489306.6999998</v>
      </c>
      <c r="F2271" s="166">
        <f t="shared" si="142"/>
        <v>4000004000</v>
      </c>
      <c r="G2271" s="167">
        <f t="shared" si="143"/>
        <v>53.074508221337936</v>
      </c>
      <c r="H2271" s="167">
        <f t="shared" si="144"/>
        <v>39.211949408504765</v>
      </c>
      <c r="I2271" s="167">
        <f t="shared" si="145"/>
        <v>39.211949408504765</v>
      </c>
    </row>
    <row r="2272" spans="1:9" x14ac:dyDescent="0.2">
      <c r="A2272" s="171" t="s">
        <v>1310</v>
      </c>
      <c r="B2272" s="160">
        <v>10362961815</v>
      </c>
      <c r="C2272" s="160">
        <v>10252541549.4</v>
      </c>
      <c r="D2272" s="160">
        <v>1747387043.1199999</v>
      </c>
      <c r="E2272" s="160">
        <v>1747387043.1199999</v>
      </c>
      <c r="F2272" s="166">
        <f t="shared" si="142"/>
        <v>110420265.60000038</v>
      </c>
      <c r="G2272" s="167">
        <f t="shared" si="143"/>
        <v>98.934471943723935</v>
      </c>
      <c r="H2272" s="167">
        <f t="shared" si="144"/>
        <v>16.861849674971516</v>
      </c>
      <c r="I2272" s="167">
        <f t="shared" si="145"/>
        <v>16.861849674971516</v>
      </c>
    </row>
    <row r="2273" spans="1:9" x14ac:dyDescent="0.2">
      <c r="A2273" s="171" t="s">
        <v>1311</v>
      </c>
      <c r="B2273" s="160">
        <v>69347099</v>
      </c>
      <c r="C2273" s="160">
        <v>58160524.799999997</v>
      </c>
      <c r="D2273" s="160">
        <v>57653793</v>
      </c>
      <c r="E2273" s="160">
        <v>57653793</v>
      </c>
      <c r="F2273" s="166">
        <f t="shared" si="142"/>
        <v>11186574.200000003</v>
      </c>
      <c r="G2273" s="167">
        <f t="shared" si="143"/>
        <v>83.868720737690836</v>
      </c>
      <c r="H2273" s="167">
        <f t="shared" si="144"/>
        <v>83.138002643773177</v>
      </c>
      <c r="I2273" s="167">
        <f t="shared" si="145"/>
        <v>83.138002643773177</v>
      </c>
    </row>
    <row r="2274" spans="1:9" x14ac:dyDescent="0.2">
      <c r="A2274" s="171" t="s">
        <v>1312</v>
      </c>
      <c r="B2274" s="160">
        <v>4570000000</v>
      </c>
      <c r="C2274" s="160">
        <v>4567058433.96</v>
      </c>
      <c r="D2274" s="160">
        <v>2622067077.8499999</v>
      </c>
      <c r="E2274" s="160">
        <v>2622067077.8499999</v>
      </c>
      <c r="F2274" s="166">
        <f t="shared" si="142"/>
        <v>2941566.0399999619</v>
      </c>
      <c r="G2274" s="167">
        <f t="shared" si="143"/>
        <v>99.935633128227579</v>
      </c>
      <c r="H2274" s="167">
        <f t="shared" si="144"/>
        <v>57.375647217724293</v>
      </c>
      <c r="I2274" s="167">
        <f t="shared" si="145"/>
        <v>57.375647217724293</v>
      </c>
    </row>
    <row r="2275" spans="1:9" x14ac:dyDescent="0.2">
      <c r="A2275" s="171" t="s">
        <v>1313</v>
      </c>
      <c r="B2275" s="160">
        <v>4360000000</v>
      </c>
      <c r="C2275" s="160">
        <v>4358089000</v>
      </c>
      <c r="D2275" s="160">
        <v>2402477264.25</v>
      </c>
      <c r="E2275" s="160">
        <v>2402477264.25</v>
      </c>
      <c r="F2275" s="166">
        <f t="shared" si="142"/>
        <v>1911000</v>
      </c>
      <c r="G2275" s="167">
        <f t="shared" si="143"/>
        <v>99.956169724770632</v>
      </c>
      <c r="H2275" s="167">
        <f t="shared" si="144"/>
        <v>55.102689547018343</v>
      </c>
      <c r="I2275" s="167">
        <f t="shared" si="145"/>
        <v>55.102689547018343</v>
      </c>
    </row>
    <row r="2276" spans="1:9" x14ac:dyDescent="0.2">
      <c r="A2276" s="171" t="s">
        <v>1314</v>
      </c>
      <c r="B2276" s="160">
        <v>11728793945</v>
      </c>
      <c r="C2276" s="160">
        <v>11717350810.940001</v>
      </c>
      <c r="D2276" s="160">
        <v>4605053957.7399998</v>
      </c>
      <c r="E2276" s="160">
        <v>4605053957.7399998</v>
      </c>
      <c r="F2276" s="166">
        <f t="shared" si="142"/>
        <v>11443134.059999466</v>
      </c>
      <c r="G2276" s="167">
        <f t="shared" si="143"/>
        <v>99.902435543554944</v>
      </c>
      <c r="H2276" s="167">
        <f t="shared" si="144"/>
        <v>39.262808941264929</v>
      </c>
      <c r="I2276" s="167">
        <f t="shared" si="145"/>
        <v>39.262808941264929</v>
      </c>
    </row>
    <row r="2277" spans="1:9" x14ac:dyDescent="0.2">
      <c r="A2277" s="171" t="s">
        <v>1315</v>
      </c>
      <c r="B2277" s="160">
        <v>400000000</v>
      </c>
      <c r="C2277" s="160">
        <v>386823419</v>
      </c>
      <c r="D2277" s="160">
        <v>85567625</v>
      </c>
      <c r="E2277" s="160">
        <v>85567625</v>
      </c>
      <c r="F2277" s="166">
        <f t="shared" si="142"/>
        <v>13176581</v>
      </c>
      <c r="G2277" s="167">
        <f t="shared" si="143"/>
        <v>96.70585475</v>
      </c>
      <c r="H2277" s="167">
        <f t="shared" si="144"/>
        <v>21.391906250000002</v>
      </c>
      <c r="I2277" s="167">
        <f t="shared" si="145"/>
        <v>21.391906250000002</v>
      </c>
    </row>
    <row r="2278" spans="1:9" x14ac:dyDescent="0.2">
      <c r="A2278" s="171" t="s">
        <v>1316</v>
      </c>
      <c r="B2278" s="160">
        <v>14040794267</v>
      </c>
      <c r="C2278" s="160">
        <v>13962075518.99</v>
      </c>
      <c r="D2278" s="160">
        <v>1780436806.4000001</v>
      </c>
      <c r="E2278" s="160">
        <v>1780436806.4000001</v>
      </c>
      <c r="F2278" s="166">
        <f t="shared" si="142"/>
        <v>78718748.010000229</v>
      </c>
      <c r="G2278" s="167">
        <f t="shared" si="143"/>
        <v>99.439356873171974</v>
      </c>
      <c r="H2278" s="167">
        <f t="shared" si="144"/>
        <v>12.680456479478163</v>
      </c>
      <c r="I2278" s="167">
        <f t="shared" si="145"/>
        <v>12.680456479478163</v>
      </c>
    </row>
    <row r="2279" spans="1:9" x14ac:dyDescent="0.2">
      <c r="A2279" s="171" t="s">
        <v>1317</v>
      </c>
      <c r="B2279" s="160">
        <v>15371186</v>
      </c>
      <c r="C2279" s="160">
        <v>15371185.779999999</v>
      </c>
      <c r="D2279" s="160">
        <v>9525757.2599999998</v>
      </c>
      <c r="E2279" s="160">
        <v>9525757.2599999998</v>
      </c>
      <c r="F2279" s="166">
        <f t="shared" si="142"/>
        <v>0.22000000067055225</v>
      </c>
      <c r="G2279" s="167">
        <f t="shared" si="143"/>
        <v>99.999998568750641</v>
      </c>
      <c r="H2279" s="167">
        <f t="shared" si="144"/>
        <v>61.971517747557016</v>
      </c>
      <c r="I2279" s="167">
        <f t="shared" si="145"/>
        <v>61.971517747557016</v>
      </c>
    </row>
    <row r="2280" spans="1:9" x14ac:dyDescent="0.2">
      <c r="A2280" s="171" t="s">
        <v>1318</v>
      </c>
      <c r="B2280" s="160">
        <v>0</v>
      </c>
      <c r="C2280" s="160">
        <v>0</v>
      </c>
      <c r="D2280" s="160">
        <v>0</v>
      </c>
      <c r="E2280" s="160">
        <v>0</v>
      </c>
      <c r="F2280" s="166">
        <f t="shared" si="142"/>
        <v>0</v>
      </c>
      <c r="G2280" s="167">
        <f t="shared" si="143"/>
        <v>0</v>
      </c>
      <c r="H2280" s="167">
        <f t="shared" si="144"/>
        <v>0</v>
      </c>
      <c r="I2280" s="167">
        <f t="shared" si="145"/>
        <v>0</v>
      </c>
    </row>
    <row r="2281" spans="1:9" x14ac:dyDescent="0.2">
      <c r="A2281" s="171" t="s">
        <v>1319</v>
      </c>
      <c r="B2281" s="160">
        <v>500000000</v>
      </c>
      <c r="C2281" s="160">
        <v>397009313.56999999</v>
      </c>
      <c r="D2281" s="160">
        <v>0</v>
      </c>
      <c r="E2281" s="160">
        <v>0</v>
      </c>
      <c r="F2281" s="166">
        <f t="shared" si="142"/>
        <v>102990686.43000001</v>
      </c>
      <c r="G2281" s="167">
        <f t="shared" si="143"/>
        <v>79.401862713999989</v>
      </c>
      <c r="H2281" s="167">
        <f t="shared" si="144"/>
        <v>0</v>
      </c>
      <c r="I2281" s="167">
        <f t="shared" si="145"/>
        <v>0</v>
      </c>
    </row>
    <row r="2282" spans="1:9" x14ac:dyDescent="0.2">
      <c r="A2282" s="171" t="s">
        <v>1320</v>
      </c>
      <c r="B2282" s="160">
        <v>12782494000</v>
      </c>
      <c r="C2282" s="160">
        <v>12782445626.58</v>
      </c>
      <c r="D2282" s="160">
        <v>9355620094.5799999</v>
      </c>
      <c r="E2282" s="160">
        <v>9355620094.5799999</v>
      </c>
      <c r="F2282" s="166">
        <f t="shared" si="142"/>
        <v>48373.420000076294</v>
      </c>
      <c r="G2282" s="167">
        <f t="shared" si="143"/>
        <v>99.999621565087367</v>
      </c>
      <c r="H2282" s="167">
        <f t="shared" si="144"/>
        <v>73.190881956056458</v>
      </c>
      <c r="I2282" s="167">
        <f t="shared" si="145"/>
        <v>73.190881956056458</v>
      </c>
    </row>
    <row r="2283" spans="1:9" x14ac:dyDescent="0.2">
      <c r="A2283" s="171" t="s">
        <v>1321</v>
      </c>
      <c r="B2283" s="160">
        <v>5000000000</v>
      </c>
      <c r="C2283" s="160">
        <v>4972996632.4200001</v>
      </c>
      <c r="D2283" s="160">
        <v>3236005668.0900002</v>
      </c>
      <c r="E2283" s="160">
        <v>3236005668.0900002</v>
      </c>
      <c r="F2283" s="166">
        <f t="shared" si="142"/>
        <v>27003367.579999924</v>
      </c>
      <c r="G2283" s="167">
        <f t="shared" si="143"/>
        <v>99.459932648400013</v>
      </c>
      <c r="H2283" s="167">
        <f t="shared" si="144"/>
        <v>64.720113361800003</v>
      </c>
      <c r="I2283" s="167">
        <f t="shared" si="145"/>
        <v>64.720113361800003</v>
      </c>
    </row>
    <row r="2284" spans="1:9" x14ac:dyDescent="0.2">
      <c r="A2284" s="171" t="s">
        <v>1322</v>
      </c>
      <c r="B2284" s="160">
        <v>70000000</v>
      </c>
      <c r="C2284" s="160">
        <v>69913600</v>
      </c>
      <c r="D2284" s="160">
        <v>62922240</v>
      </c>
      <c r="E2284" s="160">
        <v>62922240</v>
      </c>
      <c r="F2284" s="166">
        <f t="shared" si="142"/>
        <v>86400</v>
      </c>
      <c r="G2284" s="167">
        <f t="shared" si="143"/>
        <v>99.876571428571424</v>
      </c>
      <c r="H2284" s="167">
        <f t="shared" si="144"/>
        <v>89.888914285714279</v>
      </c>
      <c r="I2284" s="167">
        <f t="shared" si="145"/>
        <v>89.888914285714279</v>
      </c>
    </row>
    <row r="2285" spans="1:9" x14ac:dyDescent="0.2">
      <c r="A2285" s="171" t="s">
        <v>1323</v>
      </c>
      <c r="B2285" s="160">
        <v>5350473477</v>
      </c>
      <c r="C2285" s="160">
        <v>5350374579.5500002</v>
      </c>
      <c r="D2285" s="160">
        <v>2103497.5499999998</v>
      </c>
      <c r="E2285" s="160">
        <v>2103497.5499999998</v>
      </c>
      <c r="F2285" s="166">
        <f t="shared" si="142"/>
        <v>98897.449999809265</v>
      </c>
      <c r="G2285" s="167">
        <f t="shared" si="143"/>
        <v>99.998151613115652</v>
      </c>
      <c r="H2285" s="167">
        <f t="shared" si="144"/>
        <v>3.9314231890734026E-2</v>
      </c>
      <c r="I2285" s="167">
        <f t="shared" si="145"/>
        <v>3.9314231890734026E-2</v>
      </c>
    </row>
    <row r="2286" spans="1:9" x14ac:dyDescent="0.2">
      <c r="A2286" s="171" t="s">
        <v>1324</v>
      </c>
      <c r="B2286" s="160">
        <v>700000000</v>
      </c>
      <c r="C2286" s="160">
        <v>699965474</v>
      </c>
      <c r="D2286" s="160">
        <v>422420279.57999998</v>
      </c>
      <c r="E2286" s="160">
        <v>422420279.57999998</v>
      </c>
      <c r="F2286" s="166">
        <f t="shared" si="142"/>
        <v>34526</v>
      </c>
      <c r="G2286" s="167">
        <f t="shared" si="143"/>
        <v>99.99506771428571</v>
      </c>
      <c r="H2286" s="167">
        <f t="shared" si="144"/>
        <v>60.345754225714288</v>
      </c>
      <c r="I2286" s="167">
        <f t="shared" si="145"/>
        <v>60.345754225714288</v>
      </c>
    </row>
    <row r="2287" spans="1:9" x14ac:dyDescent="0.2">
      <c r="A2287" s="171" t="s">
        <v>1325</v>
      </c>
      <c r="B2287" s="160">
        <v>4386625810</v>
      </c>
      <c r="C2287" s="160">
        <v>4263584916.52</v>
      </c>
      <c r="D2287" s="160">
        <v>191543091.62</v>
      </c>
      <c r="E2287" s="160">
        <v>191543091.62</v>
      </c>
      <c r="F2287" s="166">
        <f t="shared" si="142"/>
        <v>123040893.48000002</v>
      </c>
      <c r="G2287" s="167">
        <f t="shared" si="143"/>
        <v>97.195090285578743</v>
      </c>
      <c r="H2287" s="167">
        <f t="shared" si="144"/>
        <v>4.3665245205859033</v>
      </c>
      <c r="I2287" s="167">
        <f t="shared" si="145"/>
        <v>4.3665245205859033</v>
      </c>
    </row>
    <row r="2288" spans="1:9" x14ac:dyDescent="0.2">
      <c r="A2288" s="171" t="s">
        <v>1326</v>
      </c>
      <c r="B2288" s="160">
        <v>500000000</v>
      </c>
      <c r="C2288" s="160">
        <v>492707097</v>
      </c>
      <c r="D2288" s="160">
        <v>392396956</v>
      </c>
      <c r="E2288" s="160">
        <v>392396956</v>
      </c>
      <c r="F2288" s="166">
        <f t="shared" si="142"/>
        <v>7292903</v>
      </c>
      <c r="G2288" s="167">
        <f t="shared" si="143"/>
        <v>98.541419399999995</v>
      </c>
      <c r="H2288" s="167">
        <f t="shared" si="144"/>
        <v>78.479391200000009</v>
      </c>
      <c r="I2288" s="167">
        <f t="shared" si="145"/>
        <v>78.479391200000009</v>
      </c>
    </row>
    <row r="2289" spans="1:9" x14ac:dyDescent="0.2">
      <c r="A2289" s="171" t="s">
        <v>1327</v>
      </c>
      <c r="B2289" s="160">
        <v>0</v>
      </c>
      <c r="C2289" s="160">
        <v>0</v>
      </c>
      <c r="D2289" s="160">
        <v>0</v>
      </c>
      <c r="E2289" s="160">
        <v>0</v>
      </c>
      <c r="F2289" s="166">
        <f t="shared" si="142"/>
        <v>0</v>
      </c>
      <c r="G2289" s="167">
        <f t="shared" si="143"/>
        <v>0</v>
      </c>
      <c r="H2289" s="167">
        <f t="shared" si="144"/>
        <v>0</v>
      </c>
      <c r="I2289" s="167">
        <f t="shared" si="145"/>
        <v>0</v>
      </c>
    </row>
    <row r="2290" spans="1:9" x14ac:dyDescent="0.2">
      <c r="A2290" s="172" t="s">
        <v>477</v>
      </c>
      <c r="B2290" s="161">
        <v>40427091476</v>
      </c>
      <c r="C2290" s="161">
        <v>39014697699.949997</v>
      </c>
      <c r="D2290" s="161">
        <v>38736222090.889999</v>
      </c>
      <c r="E2290" s="161">
        <v>38509053007.700005</v>
      </c>
      <c r="F2290" s="173">
        <f t="shared" si="142"/>
        <v>1412393776.0500031</v>
      </c>
      <c r="G2290" s="163">
        <f t="shared" si="143"/>
        <v>96.506318598535628</v>
      </c>
      <c r="H2290" s="163">
        <f t="shared" si="144"/>
        <v>95.817484455655674</v>
      </c>
      <c r="I2290" s="163">
        <f t="shared" si="145"/>
        <v>95.25556155965694</v>
      </c>
    </row>
    <row r="2291" spans="1:9" x14ac:dyDescent="0.2">
      <c r="A2291" s="174" t="s">
        <v>152</v>
      </c>
      <c r="B2291" s="161">
        <v>18870249000</v>
      </c>
      <c r="C2291" s="161">
        <v>17463413897.459999</v>
      </c>
      <c r="D2291" s="161">
        <v>17462375522.459999</v>
      </c>
      <c r="E2291" s="161">
        <v>17456103737.459999</v>
      </c>
      <c r="F2291" s="173">
        <f t="shared" si="142"/>
        <v>1406835102.5400009</v>
      </c>
      <c r="G2291" s="163">
        <f t="shared" si="143"/>
        <v>92.544692428064934</v>
      </c>
      <c r="H2291" s="163">
        <f t="shared" si="144"/>
        <v>92.539189718482248</v>
      </c>
      <c r="I2291" s="163">
        <f t="shared" si="145"/>
        <v>92.505953352602816</v>
      </c>
    </row>
    <row r="2292" spans="1:9" x14ac:dyDescent="0.2">
      <c r="A2292" s="170" t="s">
        <v>401</v>
      </c>
      <c r="B2292" s="161">
        <v>18242923000</v>
      </c>
      <c r="C2292" s="161">
        <v>16986497327.459999</v>
      </c>
      <c r="D2292" s="161">
        <v>16985458952.459999</v>
      </c>
      <c r="E2292" s="161">
        <v>16979187167.459999</v>
      </c>
      <c r="F2292" s="173">
        <f t="shared" si="142"/>
        <v>1256425672.5400009</v>
      </c>
      <c r="G2292" s="163">
        <f t="shared" si="143"/>
        <v>93.11280504478367</v>
      </c>
      <c r="H2292" s="163">
        <f t="shared" si="144"/>
        <v>93.107113111533707</v>
      </c>
      <c r="I2292" s="163">
        <f t="shared" si="145"/>
        <v>93.072733834703996</v>
      </c>
    </row>
    <row r="2293" spans="1:9" x14ac:dyDescent="0.2">
      <c r="A2293" s="171" t="s">
        <v>567</v>
      </c>
      <c r="B2293" s="160">
        <v>18242923000</v>
      </c>
      <c r="C2293" s="160">
        <v>16986497327.459999</v>
      </c>
      <c r="D2293" s="160">
        <v>16985458952.459999</v>
      </c>
      <c r="E2293" s="160">
        <v>16979187167.459999</v>
      </c>
      <c r="F2293" s="166">
        <f t="shared" ref="F2293:F2353" si="146">+B2293-C2293</f>
        <v>1256425672.5400009</v>
      </c>
      <c r="G2293" s="167">
        <f t="shared" si="143"/>
        <v>93.11280504478367</v>
      </c>
      <c r="H2293" s="167">
        <f t="shared" si="144"/>
        <v>93.107113111533707</v>
      </c>
      <c r="I2293" s="167">
        <f t="shared" si="145"/>
        <v>93.072733834703996</v>
      </c>
    </row>
    <row r="2294" spans="1:9" x14ac:dyDescent="0.2">
      <c r="A2294" s="170" t="s">
        <v>154</v>
      </c>
      <c r="B2294" s="161">
        <v>627326000</v>
      </c>
      <c r="C2294" s="161">
        <v>476916570</v>
      </c>
      <c r="D2294" s="161">
        <v>476916570</v>
      </c>
      <c r="E2294" s="161">
        <v>476916570</v>
      </c>
      <c r="F2294" s="136">
        <f t="shared" si="146"/>
        <v>150409430</v>
      </c>
      <c r="G2294" s="137">
        <f t="shared" si="143"/>
        <v>76.023721318740172</v>
      </c>
      <c r="H2294" s="137">
        <f t="shared" si="144"/>
        <v>76.023721318740172</v>
      </c>
      <c r="I2294" s="137">
        <f t="shared" si="145"/>
        <v>76.023721318740172</v>
      </c>
    </row>
    <row r="2295" spans="1:9" x14ac:dyDescent="0.2">
      <c r="A2295" s="171" t="s">
        <v>127</v>
      </c>
      <c r="B2295" s="160">
        <v>549070000</v>
      </c>
      <c r="C2295" s="160">
        <v>401120093</v>
      </c>
      <c r="D2295" s="160">
        <v>401120093</v>
      </c>
      <c r="E2295" s="160">
        <v>401120093</v>
      </c>
      <c r="F2295" s="166">
        <f t="shared" si="146"/>
        <v>147949907</v>
      </c>
      <c r="G2295" s="167">
        <f t="shared" si="143"/>
        <v>73.054454441145936</v>
      </c>
      <c r="H2295" s="167">
        <f t="shared" si="144"/>
        <v>73.054454441145936</v>
      </c>
      <c r="I2295" s="167">
        <f t="shared" si="145"/>
        <v>73.054454441145936</v>
      </c>
    </row>
    <row r="2296" spans="1:9" x14ac:dyDescent="0.2">
      <c r="A2296" s="171" t="s">
        <v>129</v>
      </c>
      <c r="B2296" s="160">
        <v>78256000</v>
      </c>
      <c r="C2296" s="160">
        <v>75796477</v>
      </c>
      <c r="D2296" s="160">
        <v>75796477</v>
      </c>
      <c r="E2296" s="160">
        <v>75796477</v>
      </c>
      <c r="F2296" s="166">
        <f t="shared" si="146"/>
        <v>2459523</v>
      </c>
      <c r="G2296" s="167">
        <f t="shared" si="143"/>
        <v>96.857080607237791</v>
      </c>
      <c r="H2296" s="167">
        <f t="shared" si="144"/>
        <v>96.857080607237791</v>
      </c>
      <c r="I2296" s="167">
        <f t="shared" si="145"/>
        <v>96.857080607237791</v>
      </c>
    </row>
    <row r="2297" spans="1:9" x14ac:dyDescent="0.2">
      <c r="A2297" s="174" t="s">
        <v>153</v>
      </c>
      <c r="B2297" s="161">
        <v>21556842476</v>
      </c>
      <c r="C2297" s="161">
        <v>21551283802.489998</v>
      </c>
      <c r="D2297" s="161">
        <v>21273846568.43</v>
      </c>
      <c r="E2297" s="161">
        <v>21052949270.240002</v>
      </c>
      <c r="F2297" s="173">
        <f t="shared" si="146"/>
        <v>5558673.5100021362</v>
      </c>
      <c r="G2297" s="163">
        <f t="shared" si="143"/>
        <v>99.974213878882352</v>
      </c>
      <c r="H2297" s="163">
        <f t="shared" si="144"/>
        <v>98.687210764354433</v>
      </c>
      <c r="I2297" s="163">
        <f t="shared" si="145"/>
        <v>97.662490662438145</v>
      </c>
    </row>
    <row r="2298" spans="1:9" x14ac:dyDescent="0.2">
      <c r="A2298" s="170" t="s">
        <v>34</v>
      </c>
      <c r="B2298" s="161">
        <v>21556842476</v>
      </c>
      <c r="C2298" s="161">
        <v>21551283802.489998</v>
      </c>
      <c r="D2298" s="161">
        <v>21273846568.43</v>
      </c>
      <c r="E2298" s="161">
        <v>21052949270.240002</v>
      </c>
      <c r="F2298" s="173">
        <f t="shared" si="146"/>
        <v>5558673.5100021362</v>
      </c>
      <c r="G2298" s="163">
        <f t="shared" si="143"/>
        <v>99.974213878882352</v>
      </c>
      <c r="H2298" s="163">
        <f t="shared" si="144"/>
        <v>98.687210764354433</v>
      </c>
      <c r="I2298" s="163">
        <f t="shared" si="145"/>
        <v>97.662490662438145</v>
      </c>
    </row>
    <row r="2299" spans="1:9" x14ac:dyDescent="0.2">
      <c r="A2299" s="171" t="s">
        <v>1306</v>
      </c>
      <c r="B2299" s="160">
        <v>200000000</v>
      </c>
      <c r="C2299" s="160">
        <v>199777571</v>
      </c>
      <c r="D2299" s="160">
        <v>199777571</v>
      </c>
      <c r="E2299" s="160">
        <v>199777571</v>
      </c>
      <c r="F2299" s="166">
        <f t="shared" si="146"/>
        <v>222429</v>
      </c>
      <c r="G2299" s="167">
        <f t="shared" si="143"/>
        <v>99.888785499999997</v>
      </c>
      <c r="H2299" s="167">
        <f t="shared" si="144"/>
        <v>99.888785499999997</v>
      </c>
      <c r="I2299" s="167">
        <f t="shared" si="145"/>
        <v>99.888785499999997</v>
      </c>
    </row>
    <row r="2300" spans="1:9" x14ac:dyDescent="0.2">
      <c r="A2300" s="171" t="s">
        <v>1309</v>
      </c>
      <c r="B2300" s="160">
        <v>16107080212</v>
      </c>
      <c r="C2300" s="160">
        <v>16107072584.559999</v>
      </c>
      <c r="D2300" s="160">
        <v>16107072584.559999</v>
      </c>
      <c r="E2300" s="160">
        <v>15886175286.370001</v>
      </c>
      <c r="F2300" s="166">
        <f t="shared" si="146"/>
        <v>7627.4400005340576</v>
      </c>
      <c r="G2300" s="167">
        <f t="shared" si="143"/>
        <v>99.999952645421146</v>
      </c>
      <c r="H2300" s="167">
        <f t="shared" si="144"/>
        <v>99.999952645421146</v>
      </c>
      <c r="I2300" s="167">
        <f t="shared" si="145"/>
        <v>98.628522843852096</v>
      </c>
    </row>
    <row r="2301" spans="1:9" x14ac:dyDescent="0.2">
      <c r="A2301" s="171" t="s">
        <v>1328</v>
      </c>
      <c r="B2301" s="160">
        <v>2949762264</v>
      </c>
      <c r="C2301" s="160">
        <v>2944433646.9299998</v>
      </c>
      <c r="D2301" s="160">
        <v>2666996412.8699999</v>
      </c>
      <c r="E2301" s="160">
        <v>2666996412.8699999</v>
      </c>
      <c r="F2301" s="166">
        <f t="shared" si="146"/>
        <v>5328617.0700001717</v>
      </c>
      <c r="G2301" s="167">
        <f t="shared" si="143"/>
        <v>99.819354354924371</v>
      </c>
      <c r="H2301" s="167">
        <f t="shared" si="144"/>
        <v>90.413944385248257</v>
      </c>
      <c r="I2301" s="167">
        <f t="shared" si="145"/>
        <v>90.413944385248257</v>
      </c>
    </row>
    <row r="2302" spans="1:9" x14ac:dyDescent="0.2">
      <c r="A2302" s="171" t="s">
        <v>1713</v>
      </c>
      <c r="B2302" s="160">
        <v>2300000000</v>
      </c>
      <c r="C2302" s="160">
        <v>2300000000</v>
      </c>
      <c r="D2302" s="160">
        <v>2300000000</v>
      </c>
      <c r="E2302" s="160">
        <v>2300000000</v>
      </c>
      <c r="F2302" s="166">
        <f t="shared" si="146"/>
        <v>0</v>
      </c>
      <c r="G2302" s="167">
        <f t="shared" si="143"/>
        <v>100</v>
      </c>
      <c r="H2302" s="167">
        <f t="shared" si="144"/>
        <v>100</v>
      </c>
      <c r="I2302" s="167">
        <f t="shared" si="145"/>
        <v>100</v>
      </c>
    </row>
    <row r="2303" spans="1:9" x14ac:dyDescent="0.2">
      <c r="A2303" s="164" t="s">
        <v>9</v>
      </c>
      <c r="B2303" s="161">
        <v>32847833152824</v>
      </c>
      <c r="C2303" s="161">
        <v>27926054316933.09</v>
      </c>
      <c r="D2303" s="161">
        <v>22920052603571.648</v>
      </c>
      <c r="E2303" s="161">
        <v>22893364661538.688</v>
      </c>
      <c r="F2303" s="162">
        <f t="shared" si="146"/>
        <v>4921778835890.9102</v>
      </c>
      <c r="G2303" s="163">
        <f t="shared" si="143"/>
        <v>85.016427680351342</v>
      </c>
      <c r="H2303" s="163">
        <f t="shared" si="144"/>
        <v>69.776452215086707</v>
      </c>
      <c r="I2303" s="163">
        <f t="shared" si="145"/>
        <v>69.695205023197985</v>
      </c>
    </row>
    <row r="2304" spans="1:9" x14ac:dyDescent="0.2">
      <c r="A2304" s="172" t="s">
        <v>478</v>
      </c>
      <c r="B2304" s="161">
        <v>28967094672319</v>
      </c>
      <c r="C2304" s="161">
        <v>24383974121072.699</v>
      </c>
      <c r="D2304" s="161">
        <v>19664830525256.574</v>
      </c>
      <c r="E2304" s="161">
        <v>19663045898087.711</v>
      </c>
      <c r="F2304" s="173">
        <f t="shared" si="146"/>
        <v>4583120551246.3008</v>
      </c>
      <c r="G2304" s="163">
        <f t="shared" si="143"/>
        <v>84.178183545531965</v>
      </c>
      <c r="H2304" s="163">
        <f t="shared" si="144"/>
        <v>67.886789295608281</v>
      </c>
      <c r="I2304" s="163">
        <f t="shared" si="145"/>
        <v>67.880628418278164</v>
      </c>
    </row>
    <row r="2305" spans="1:9" x14ac:dyDescent="0.2">
      <c r="A2305" s="174" t="s">
        <v>152</v>
      </c>
      <c r="B2305" s="161">
        <v>26005266699498</v>
      </c>
      <c r="C2305" s="161">
        <v>21695647495307.055</v>
      </c>
      <c r="D2305" s="161">
        <v>18822654177428.074</v>
      </c>
      <c r="E2305" s="161">
        <v>18821839896514.023</v>
      </c>
      <c r="F2305" s="173">
        <f t="shared" si="146"/>
        <v>4309619204190.9453</v>
      </c>
      <c r="G2305" s="163">
        <f t="shared" si="143"/>
        <v>83.42789845614567</v>
      </c>
      <c r="H2305" s="163">
        <f t="shared" si="144"/>
        <v>72.380162045372998</v>
      </c>
      <c r="I2305" s="163">
        <f t="shared" si="145"/>
        <v>72.377030829979361</v>
      </c>
    </row>
    <row r="2306" spans="1:9" x14ac:dyDescent="0.2">
      <c r="A2306" s="170" t="s">
        <v>95</v>
      </c>
      <c r="B2306" s="161">
        <v>114589000000</v>
      </c>
      <c r="C2306" s="161">
        <v>106569037057.81</v>
      </c>
      <c r="D2306" s="161">
        <v>104404243696.52</v>
      </c>
      <c r="E2306" s="161">
        <v>103830656184.71001</v>
      </c>
      <c r="F2306" s="173">
        <f t="shared" si="146"/>
        <v>8019962942.1900024</v>
      </c>
      <c r="G2306" s="163">
        <f t="shared" si="143"/>
        <v>93.001105741222972</v>
      </c>
      <c r="H2306" s="163">
        <f t="shared" si="144"/>
        <v>91.111924963582894</v>
      </c>
      <c r="I2306" s="163">
        <f t="shared" si="145"/>
        <v>90.611364253732901</v>
      </c>
    </row>
    <row r="2307" spans="1:9" x14ac:dyDescent="0.2">
      <c r="A2307" s="171" t="s">
        <v>119</v>
      </c>
      <c r="B2307" s="160">
        <v>73899000000</v>
      </c>
      <c r="C2307" s="160">
        <v>70056235562.009995</v>
      </c>
      <c r="D2307" s="160">
        <v>70011691619.029999</v>
      </c>
      <c r="E2307" s="160">
        <v>69871756975.770004</v>
      </c>
      <c r="F2307" s="166">
        <f t="shared" si="146"/>
        <v>3842764437.9900055</v>
      </c>
      <c r="G2307" s="167">
        <f t="shared" si="143"/>
        <v>94.799977756140123</v>
      </c>
      <c r="H2307" s="167">
        <f t="shared" si="144"/>
        <v>94.739700968930563</v>
      </c>
      <c r="I2307" s="167">
        <f t="shared" si="145"/>
        <v>94.550341649778758</v>
      </c>
    </row>
    <row r="2308" spans="1:9" x14ac:dyDescent="0.2">
      <c r="A2308" s="171" t="s">
        <v>120</v>
      </c>
      <c r="B2308" s="160">
        <v>27748000000</v>
      </c>
      <c r="C2308" s="160">
        <v>25378544217</v>
      </c>
      <c r="D2308" s="160">
        <v>23287424689.470001</v>
      </c>
      <c r="E2308" s="160">
        <v>22954839924</v>
      </c>
      <c r="F2308" s="166">
        <f t="shared" si="146"/>
        <v>2369455783</v>
      </c>
      <c r="G2308" s="167">
        <f t="shared" si="143"/>
        <v>91.460805164336165</v>
      </c>
      <c r="H2308" s="167">
        <f t="shared" si="144"/>
        <v>83.924696156371638</v>
      </c>
      <c r="I2308" s="167">
        <f t="shared" si="145"/>
        <v>82.726106112152237</v>
      </c>
    </row>
    <row r="2309" spans="1:9" x14ac:dyDescent="0.2">
      <c r="A2309" s="171" t="s">
        <v>121</v>
      </c>
      <c r="B2309" s="160">
        <v>12942000000</v>
      </c>
      <c r="C2309" s="160">
        <v>11134257278.799999</v>
      </c>
      <c r="D2309" s="160">
        <v>11105127388.02</v>
      </c>
      <c r="E2309" s="160">
        <v>11004059284.940001</v>
      </c>
      <c r="F2309" s="166">
        <f t="shared" si="146"/>
        <v>1807742721.2000008</v>
      </c>
      <c r="G2309" s="167">
        <f t="shared" si="143"/>
        <v>86.031967847318796</v>
      </c>
      <c r="H2309" s="167">
        <f t="shared" si="144"/>
        <v>85.806887560037097</v>
      </c>
      <c r="I2309" s="167">
        <f t="shared" si="145"/>
        <v>85.025956459125325</v>
      </c>
    </row>
    <row r="2310" spans="1:9" x14ac:dyDescent="0.2">
      <c r="A2310" s="171" t="s">
        <v>138</v>
      </c>
      <c r="B2310" s="160">
        <v>0</v>
      </c>
      <c r="C2310" s="160">
        <v>0</v>
      </c>
      <c r="D2310" s="160">
        <v>0</v>
      </c>
      <c r="E2310" s="160">
        <v>0</v>
      </c>
      <c r="F2310" s="166">
        <f t="shared" si="146"/>
        <v>0</v>
      </c>
      <c r="G2310" s="167">
        <f t="shared" ref="G2310:G2373" si="147">IFERROR(IF(C2310&gt;0,+C2310/B2310*100,0),0)</f>
        <v>0</v>
      </c>
      <c r="H2310" s="167">
        <f t="shared" ref="H2310:H2373" si="148">IFERROR(IF(D2310&gt;0,+D2310/B2310*100,0),0)</f>
        <v>0</v>
      </c>
      <c r="I2310" s="167">
        <f t="shared" ref="I2310:I2373" si="149">IFERROR(IF(E2310&gt;0,+E2310/B2310*100,0),0)</f>
        <v>0</v>
      </c>
    </row>
    <row r="2311" spans="1:9" x14ac:dyDescent="0.2">
      <c r="A2311" s="171" t="s">
        <v>210</v>
      </c>
      <c r="B2311" s="160">
        <v>0</v>
      </c>
      <c r="C2311" s="160">
        <v>0</v>
      </c>
      <c r="D2311" s="160">
        <v>0</v>
      </c>
      <c r="E2311" s="160">
        <v>0</v>
      </c>
      <c r="F2311" s="166">
        <f t="shared" si="146"/>
        <v>0</v>
      </c>
      <c r="G2311" s="167">
        <f t="shared" si="147"/>
        <v>0</v>
      </c>
      <c r="H2311" s="167">
        <f t="shared" si="148"/>
        <v>0</v>
      </c>
      <c r="I2311" s="167">
        <f t="shared" si="149"/>
        <v>0</v>
      </c>
    </row>
    <row r="2312" spans="1:9" x14ac:dyDescent="0.2">
      <c r="A2312" s="170" t="s">
        <v>401</v>
      </c>
      <c r="B2312" s="161">
        <v>133857750000</v>
      </c>
      <c r="C2312" s="161">
        <v>130681124736.28999</v>
      </c>
      <c r="D2312" s="161">
        <v>67013862246.400002</v>
      </c>
      <c r="E2312" s="161">
        <v>66945825850.160004</v>
      </c>
      <c r="F2312" s="173">
        <f t="shared" si="146"/>
        <v>3176625263.7100067</v>
      </c>
      <c r="G2312" s="163">
        <f t="shared" si="147"/>
        <v>97.626864889249958</v>
      </c>
      <c r="H2312" s="163">
        <f t="shared" si="148"/>
        <v>50.063490717870273</v>
      </c>
      <c r="I2312" s="163">
        <f t="shared" si="149"/>
        <v>50.01266333115565</v>
      </c>
    </row>
    <row r="2313" spans="1:9" x14ac:dyDescent="0.2">
      <c r="A2313" s="171" t="s">
        <v>567</v>
      </c>
      <c r="B2313" s="160">
        <v>133857750000</v>
      </c>
      <c r="C2313" s="160">
        <v>130681124736.28999</v>
      </c>
      <c r="D2313" s="160">
        <v>67013862246.400002</v>
      </c>
      <c r="E2313" s="160">
        <v>66945825850.160004</v>
      </c>
      <c r="F2313" s="166">
        <f t="shared" si="146"/>
        <v>3176625263.7100067</v>
      </c>
      <c r="G2313" s="167">
        <f t="shared" si="147"/>
        <v>97.626864889249958</v>
      </c>
      <c r="H2313" s="167">
        <f t="shared" si="148"/>
        <v>50.063490717870273</v>
      </c>
      <c r="I2313" s="167">
        <f t="shared" si="149"/>
        <v>50.01266333115565</v>
      </c>
    </row>
    <row r="2314" spans="1:9" x14ac:dyDescent="0.2">
      <c r="A2314" s="170" t="s">
        <v>96</v>
      </c>
      <c r="B2314" s="161">
        <v>24986843290796</v>
      </c>
      <c r="C2314" s="161">
        <v>20689275940317.652</v>
      </c>
      <c r="D2314" s="161">
        <v>17882114678289.852</v>
      </c>
      <c r="E2314" s="161">
        <v>17881942021283.852</v>
      </c>
      <c r="F2314" s="173">
        <f t="shared" si="146"/>
        <v>4297567350478.3477</v>
      </c>
      <c r="G2314" s="163">
        <f t="shared" si="147"/>
        <v>82.800679139563925</v>
      </c>
      <c r="H2314" s="163">
        <f t="shared" si="148"/>
        <v>71.566121699241606</v>
      </c>
      <c r="I2314" s="163">
        <f t="shared" si="149"/>
        <v>71.565430707570542</v>
      </c>
    </row>
    <row r="2315" spans="1:9" x14ac:dyDescent="0.2">
      <c r="A2315" s="171" t="s">
        <v>203</v>
      </c>
      <c r="B2315" s="160">
        <v>6848000000</v>
      </c>
      <c r="C2315" s="160">
        <v>0</v>
      </c>
      <c r="D2315" s="160">
        <v>0</v>
      </c>
      <c r="E2315" s="160">
        <v>0</v>
      </c>
      <c r="F2315" s="166">
        <f t="shared" si="146"/>
        <v>6848000000</v>
      </c>
      <c r="G2315" s="167">
        <f t="shared" si="147"/>
        <v>0</v>
      </c>
      <c r="H2315" s="167">
        <f t="shared" si="148"/>
        <v>0</v>
      </c>
      <c r="I2315" s="167">
        <f t="shared" si="149"/>
        <v>0</v>
      </c>
    </row>
    <row r="2316" spans="1:9" x14ac:dyDescent="0.2">
      <c r="A2316" s="171" t="s">
        <v>320</v>
      </c>
      <c r="B2316" s="160">
        <v>0</v>
      </c>
      <c r="C2316" s="160">
        <v>0</v>
      </c>
      <c r="D2316" s="160">
        <v>0</v>
      </c>
      <c r="E2316" s="160">
        <v>0</v>
      </c>
      <c r="F2316" s="166">
        <f t="shared" si="146"/>
        <v>0</v>
      </c>
      <c r="G2316" s="167">
        <f t="shared" si="147"/>
        <v>0</v>
      </c>
      <c r="H2316" s="167">
        <f t="shared" si="148"/>
        <v>0</v>
      </c>
      <c r="I2316" s="167">
        <f t="shared" si="149"/>
        <v>0</v>
      </c>
    </row>
    <row r="2317" spans="1:9" x14ac:dyDescent="0.2">
      <c r="A2317" s="171" t="s">
        <v>305</v>
      </c>
      <c r="B2317" s="160">
        <v>0</v>
      </c>
      <c r="C2317" s="160">
        <v>0</v>
      </c>
      <c r="D2317" s="160">
        <v>0</v>
      </c>
      <c r="E2317" s="160">
        <v>0</v>
      </c>
      <c r="F2317" s="166">
        <f t="shared" si="146"/>
        <v>0</v>
      </c>
      <c r="G2317" s="167">
        <f t="shared" si="147"/>
        <v>0</v>
      </c>
      <c r="H2317" s="167">
        <f t="shared" si="148"/>
        <v>0</v>
      </c>
      <c r="I2317" s="167">
        <f t="shared" si="149"/>
        <v>0</v>
      </c>
    </row>
    <row r="2318" spans="1:9" x14ac:dyDescent="0.2">
      <c r="A2318" s="171" t="s">
        <v>321</v>
      </c>
      <c r="B2318" s="160">
        <v>12111000000</v>
      </c>
      <c r="C2318" s="160">
        <v>12099999999</v>
      </c>
      <c r="D2318" s="160">
        <v>5499999999</v>
      </c>
      <c r="E2318" s="160">
        <v>5499999999</v>
      </c>
      <c r="F2318" s="166">
        <f t="shared" si="146"/>
        <v>11000001</v>
      </c>
      <c r="G2318" s="167">
        <f t="shared" si="147"/>
        <v>99.909173470398812</v>
      </c>
      <c r="H2318" s="167">
        <f t="shared" si="148"/>
        <v>45.413260663859297</v>
      </c>
      <c r="I2318" s="167">
        <f t="shared" si="149"/>
        <v>45.413260663859297</v>
      </c>
    </row>
    <row r="2319" spans="1:9" x14ac:dyDescent="0.2">
      <c r="A2319" s="171" t="s">
        <v>166</v>
      </c>
      <c r="B2319" s="160">
        <v>500000000</v>
      </c>
      <c r="C2319" s="160">
        <v>115634958</v>
      </c>
      <c r="D2319" s="160">
        <v>107076566</v>
      </c>
      <c r="E2319" s="160">
        <v>107076566</v>
      </c>
      <c r="F2319" s="166">
        <f t="shared" si="146"/>
        <v>384365042</v>
      </c>
      <c r="G2319" s="167">
        <f t="shared" si="147"/>
        <v>23.1269916</v>
      </c>
      <c r="H2319" s="167">
        <f t="shared" si="148"/>
        <v>21.4153132</v>
      </c>
      <c r="I2319" s="167">
        <f t="shared" si="149"/>
        <v>21.4153132</v>
      </c>
    </row>
    <row r="2320" spans="1:9" x14ac:dyDescent="0.2">
      <c r="A2320" s="171" t="s">
        <v>139</v>
      </c>
      <c r="B2320" s="160">
        <v>4143066679480</v>
      </c>
      <c r="C2320" s="160">
        <v>0</v>
      </c>
      <c r="D2320" s="160">
        <v>0</v>
      </c>
      <c r="E2320" s="160">
        <v>0</v>
      </c>
      <c r="F2320" s="166">
        <f t="shared" si="146"/>
        <v>4143066679480</v>
      </c>
      <c r="G2320" s="167">
        <f t="shared" si="147"/>
        <v>0</v>
      </c>
      <c r="H2320" s="167">
        <f t="shared" si="148"/>
        <v>0</v>
      </c>
      <c r="I2320" s="167">
        <f t="shared" si="149"/>
        <v>0</v>
      </c>
    </row>
    <row r="2321" spans="1:9" x14ac:dyDescent="0.2">
      <c r="A2321" s="171" t="s">
        <v>322</v>
      </c>
      <c r="B2321" s="160">
        <v>172479000000</v>
      </c>
      <c r="C2321" s="160">
        <v>130436921550</v>
      </c>
      <c r="D2321" s="160">
        <v>119370833980</v>
      </c>
      <c r="E2321" s="160">
        <v>119370833980</v>
      </c>
      <c r="F2321" s="166">
        <f t="shared" si="146"/>
        <v>42042078450</v>
      </c>
      <c r="G2321" s="167">
        <f t="shared" si="147"/>
        <v>75.624813194649789</v>
      </c>
      <c r="H2321" s="167">
        <f t="shared" si="148"/>
        <v>69.208908899054379</v>
      </c>
      <c r="I2321" s="167">
        <f t="shared" si="149"/>
        <v>69.208908899054379</v>
      </c>
    </row>
    <row r="2322" spans="1:9" x14ac:dyDescent="0.2">
      <c r="A2322" s="171" t="s">
        <v>323</v>
      </c>
      <c r="B2322" s="160">
        <v>2322342994</v>
      </c>
      <c r="C2322" s="160">
        <v>1797217000</v>
      </c>
      <c r="D2322" s="160">
        <v>762792000</v>
      </c>
      <c r="E2322" s="160">
        <v>762792000</v>
      </c>
      <c r="F2322" s="166">
        <f t="shared" si="146"/>
        <v>525125994</v>
      </c>
      <c r="G2322" s="167">
        <f t="shared" si="147"/>
        <v>77.388094895684475</v>
      </c>
      <c r="H2322" s="167">
        <f t="shared" si="148"/>
        <v>32.845794181597967</v>
      </c>
      <c r="I2322" s="167">
        <f t="shared" si="149"/>
        <v>32.845794181597967</v>
      </c>
    </row>
    <row r="2323" spans="1:9" x14ac:dyDescent="0.2">
      <c r="A2323" s="171" t="s">
        <v>324</v>
      </c>
      <c r="B2323" s="160">
        <v>67681645831</v>
      </c>
      <c r="C2323" s="160">
        <v>45417697150</v>
      </c>
      <c r="D2323" s="160">
        <v>45417697150</v>
      </c>
      <c r="E2323" s="160">
        <v>45417697150</v>
      </c>
      <c r="F2323" s="166">
        <f t="shared" si="146"/>
        <v>22263948681</v>
      </c>
      <c r="G2323" s="167">
        <f t="shared" si="147"/>
        <v>67.104894676183363</v>
      </c>
      <c r="H2323" s="167">
        <f t="shared" si="148"/>
        <v>67.104894676183363</v>
      </c>
      <c r="I2323" s="167">
        <f t="shared" si="149"/>
        <v>67.104894676183363</v>
      </c>
    </row>
    <row r="2324" spans="1:9" x14ac:dyDescent="0.2">
      <c r="A2324" s="171" t="s">
        <v>325</v>
      </c>
      <c r="B2324" s="160">
        <v>89234354169</v>
      </c>
      <c r="C2324" s="160">
        <v>88846550459</v>
      </c>
      <c r="D2324" s="160">
        <v>88846550459</v>
      </c>
      <c r="E2324" s="160">
        <v>88846550459</v>
      </c>
      <c r="F2324" s="166">
        <f t="shared" si="146"/>
        <v>387803710</v>
      </c>
      <c r="G2324" s="167">
        <f t="shared" si="147"/>
        <v>99.565409854073081</v>
      </c>
      <c r="H2324" s="167">
        <f t="shared" si="148"/>
        <v>99.565409854073081</v>
      </c>
      <c r="I2324" s="167">
        <f t="shared" si="149"/>
        <v>99.565409854073081</v>
      </c>
    </row>
    <row r="2325" spans="1:9" x14ac:dyDescent="0.2">
      <c r="A2325" s="171" t="s">
        <v>326</v>
      </c>
      <c r="B2325" s="160">
        <v>7913000000</v>
      </c>
      <c r="C2325" s="160">
        <v>4144136041.9299998</v>
      </c>
      <c r="D2325" s="160">
        <v>3668396117.6300001</v>
      </c>
      <c r="E2325" s="160">
        <v>3668396117.6300001</v>
      </c>
      <c r="F2325" s="166">
        <f t="shared" si="146"/>
        <v>3768863958.0700002</v>
      </c>
      <c r="G2325" s="167">
        <f t="shared" si="147"/>
        <v>52.371237734487551</v>
      </c>
      <c r="H2325" s="167">
        <f t="shared" si="148"/>
        <v>46.359106756350307</v>
      </c>
      <c r="I2325" s="167">
        <f t="shared" si="149"/>
        <v>46.359106756350307</v>
      </c>
    </row>
    <row r="2326" spans="1:9" x14ac:dyDescent="0.2">
      <c r="A2326" s="171" t="s">
        <v>327</v>
      </c>
      <c r="B2326" s="160">
        <v>40217875311</v>
      </c>
      <c r="C2326" s="160">
        <v>40217875311</v>
      </c>
      <c r="D2326" s="160">
        <v>30163406485</v>
      </c>
      <c r="E2326" s="160">
        <v>30163406485</v>
      </c>
      <c r="F2326" s="166">
        <f t="shared" si="146"/>
        <v>0</v>
      </c>
      <c r="G2326" s="167">
        <f t="shared" si="147"/>
        <v>100</v>
      </c>
      <c r="H2326" s="167">
        <f t="shared" si="148"/>
        <v>75.000000004351293</v>
      </c>
      <c r="I2326" s="167">
        <f t="shared" si="149"/>
        <v>75.000000004351293</v>
      </c>
    </row>
    <row r="2327" spans="1:9" x14ac:dyDescent="0.2">
      <c r="A2327" s="171" t="s">
        <v>167</v>
      </c>
      <c r="B2327" s="160">
        <v>40217875311</v>
      </c>
      <c r="C2327" s="160">
        <v>40217875311</v>
      </c>
      <c r="D2327" s="160">
        <v>30163406485</v>
      </c>
      <c r="E2327" s="160">
        <v>30163406485</v>
      </c>
      <c r="F2327" s="166">
        <f t="shared" si="146"/>
        <v>0</v>
      </c>
      <c r="G2327" s="167">
        <f t="shared" si="147"/>
        <v>100</v>
      </c>
      <c r="H2327" s="167">
        <f t="shared" si="148"/>
        <v>75.000000004351293</v>
      </c>
      <c r="I2327" s="167">
        <f t="shared" si="149"/>
        <v>75.000000004351293</v>
      </c>
    </row>
    <row r="2328" spans="1:9" x14ac:dyDescent="0.2">
      <c r="A2328" s="171" t="s">
        <v>168</v>
      </c>
      <c r="B2328" s="160">
        <v>40217875311</v>
      </c>
      <c r="C2328" s="160">
        <v>40217875311</v>
      </c>
      <c r="D2328" s="160">
        <v>30163406485</v>
      </c>
      <c r="E2328" s="160">
        <v>30163406485</v>
      </c>
      <c r="F2328" s="166">
        <f t="shared" si="146"/>
        <v>0</v>
      </c>
      <c r="G2328" s="167">
        <f t="shared" si="147"/>
        <v>100</v>
      </c>
      <c r="H2328" s="167">
        <f t="shared" si="148"/>
        <v>75.000000004351293</v>
      </c>
      <c r="I2328" s="167">
        <f t="shared" si="149"/>
        <v>75.000000004351293</v>
      </c>
    </row>
    <row r="2329" spans="1:9" x14ac:dyDescent="0.2">
      <c r="A2329" s="171" t="s">
        <v>169</v>
      </c>
      <c r="B2329" s="160">
        <v>40217875311</v>
      </c>
      <c r="C2329" s="160">
        <v>40217875311</v>
      </c>
      <c r="D2329" s="160">
        <v>30163406485</v>
      </c>
      <c r="E2329" s="160">
        <v>30163406485</v>
      </c>
      <c r="F2329" s="166">
        <f t="shared" si="146"/>
        <v>0</v>
      </c>
      <c r="G2329" s="167">
        <f t="shared" si="147"/>
        <v>100</v>
      </c>
      <c r="H2329" s="167">
        <f t="shared" si="148"/>
        <v>75.000000004351293</v>
      </c>
      <c r="I2329" s="167">
        <f t="shared" si="149"/>
        <v>75.000000004351293</v>
      </c>
    </row>
    <row r="2330" spans="1:9" x14ac:dyDescent="0.2">
      <c r="A2330" s="171" t="s">
        <v>170</v>
      </c>
      <c r="B2330" s="160">
        <v>40217875311</v>
      </c>
      <c r="C2330" s="160">
        <v>40217875311</v>
      </c>
      <c r="D2330" s="160">
        <v>30163406485</v>
      </c>
      <c r="E2330" s="160">
        <v>30163406485</v>
      </c>
      <c r="F2330" s="166">
        <f t="shared" si="146"/>
        <v>0</v>
      </c>
      <c r="G2330" s="167">
        <f t="shared" si="147"/>
        <v>100</v>
      </c>
      <c r="H2330" s="167">
        <f t="shared" si="148"/>
        <v>75.000000004351293</v>
      </c>
      <c r="I2330" s="167">
        <f t="shared" si="149"/>
        <v>75.000000004351293</v>
      </c>
    </row>
    <row r="2331" spans="1:9" x14ac:dyDescent="0.2">
      <c r="A2331" s="171" t="s">
        <v>171</v>
      </c>
      <c r="B2331" s="160">
        <v>40217875311</v>
      </c>
      <c r="C2331" s="160">
        <v>40217875311</v>
      </c>
      <c r="D2331" s="160">
        <v>30163406485</v>
      </c>
      <c r="E2331" s="160">
        <v>30163406485</v>
      </c>
      <c r="F2331" s="166">
        <f t="shared" si="146"/>
        <v>0</v>
      </c>
      <c r="G2331" s="167">
        <f t="shared" si="147"/>
        <v>100</v>
      </c>
      <c r="H2331" s="167">
        <f t="shared" si="148"/>
        <v>75.000000004351293</v>
      </c>
      <c r="I2331" s="167">
        <f t="shared" si="149"/>
        <v>75.000000004351293</v>
      </c>
    </row>
    <row r="2332" spans="1:9" x14ac:dyDescent="0.2">
      <c r="A2332" s="171" t="s">
        <v>172</v>
      </c>
      <c r="B2332" s="160">
        <v>40217875311</v>
      </c>
      <c r="C2332" s="160">
        <v>40217875311</v>
      </c>
      <c r="D2332" s="160">
        <v>30163406485</v>
      </c>
      <c r="E2332" s="160">
        <v>30163406485</v>
      </c>
      <c r="F2332" s="166">
        <f t="shared" si="146"/>
        <v>0</v>
      </c>
      <c r="G2332" s="167">
        <f t="shared" si="147"/>
        <v>100</v>
      </c>
      <c r="H2332" s="167">
        <f t="shared" si="148"/>
        <v>75.000000004351293</v>
      </c>
      <c r="I2332" s="167">
        <f t="shared" si="149"/>
        <v>75.000000004351293</v>
      </c>
    </row>
    <row r="2333" spans="1:9" x14ac:dyDescent="0.2">
      <c r="A2333" s="171" t="s">
        <v>173</v>
      </c>
      <c r="B2333" s="160">
        <v>40217875310</v>
      </c>
      <c r="C2333" s="160">
        <v>40217875310</v>
      </c>
      <c r="D2333" s="160">
        <v>30163406485</v>
      </c>
      <c r="E2333" s="160">
        <v>30163406485</v>
      </c>
      <c r="F2333" s="166">
        <f t="shared" si="146"/>
        <v>0</v>
      </c>
      <c r="G2333" s="167">
        <f t="shared" si="147"/>
        <v>100</v>
      </c>
      <c r="H2333" s="167">
        <f t="shared" si="148"/>
        <v>75.00000000621614</v>
      </c>
      <c r="I2333" s="167">
        <f t="shared" si="149"/>
        <v>75.00000000621614</v>
      </c>
    </row>
    <row r="2334" spans="1:9" x14ac:dyDescent="0.2">
      <c r="A2334" s="171" t="s">
        <v>174</v>
      </c>
      <c r="B2334" s="160">
        <v>40217875310</v>
      </c>
      <c r="C2334" s="160">
        <v>40217875310</v>
      </c>
      <c r="D2334" s="160">
        <v>30163406485</v>
      </c>
      <c r="E2334" s="160">
        <v>30163406485</v>
      </c>
      <c r="F2334" s="166">
        <f t="shared" si="146"/>
        <v>0</v>
      </c>
      <c r="G2334" s="167">
        <f t="shared" si="147"/>
        <v>100</v>
      </c>
      <c r="H2334" s="167">
        <f t="shared" si="148"/>
        <v>75.00000000621614</v>
      </c>
      <c r="I2334" s="167">
        <f t="shared" si="149"/>
        <v>75.00000000621614</v>
      </c>
    </row>
    <row r="2335" spans="1:9" x14ac:dyDescent="0.2">
      <c r="A2335" s="171" t="s">
        <v>162</v>
      </c>
      <c r="B2335" s="160">
        <v>35640000000</v>
      </c>
      <c r="C2335" s="160">
        <v>0</v>
      </c>
      <c r="D2335" s="160">
        <v>0</v>
      </c>
      <c r="E2335" s="160">
        <v>0</v>
      </c>
      <c r="F2335" s="166">
        <f t="shared" si="146"/>
        <v>35640000000</v>
      </c>
      <c r="G2335" s="167">
        <f t="shared" si="147"/>
        <v>0</v>
      </c>
      <c r="H2335" s="167">
        <f t="shared" si="148"/>
        <v>0</v>
      </c>
      <c r="I2335" s="167">
        <f t="shared" si="149"/>
        <v>0</v>
      </c>
    </row>
    <row r="2336" spans="1:9" x14ac:dyDescent="0.2">
      <c r="A2336" s="171" t="s">
        <v>175</v>
      </c>
      <c r="B2336" s="160">
        <v>7785825229209</v>
      </c>
      <c r="C2336" s="160">
        <v>7785825229209</v>
      </c>
      <c r="D2336" s="160">
        <v>7785825229209</v>
      </c>
      <c r="E2336" s="160">
        <v>7785825229209</v>
      </c>
      <c r="F2336" s="166">
        <f t="shared" si="146"/>
        <v>0</v>
      </c>
      <c r="G2336" s="167">
        <f t="shared" si="147"/>
        <v>100</v>
      </c>
      <c r="H2336" s="167">
        <f t="shared" si="148"/>
        <v>100</v>
      </c>
      <c r="I2336" s="167">
        <f t="shared" si="149"/>
        <v>100</v>
      </c>
    </row>
    <row r="2337" spans="1:9" x14ac:dyDescent="0.2">
      <c r="A2337" s="171" t="s">
        <v>328</v>
      </c>
      <c r="B2337" s="160">
        <v>55932652509</v>
      </c>
      <c r="C2337" s="160">
        <v>55932652509</v>
      </c>
      <c r="D2337" s="160">
        <v>55932652509</v>
      </c>
      <c r="E2337" s="160">
        <v>55932652509</v>
      </c>
      <c r="F2337" s="166">
        <f t="shared" si="146"/>
        <v>0</v>
      </c>
      <c r="G2337" s="167">
        <f t="shared" si="147"/>
        <v>100</v>
      </c>
      <c r="H2337" s="167">
        <f t="shared" si="148"/>
        <v>100</v>
      </c>
      <c r="I2337" s="167">
        <f t="shared" si="149"/>
        <v>100</v>
      </c>
    </row>
    <row r="2338" spans="1:9" x14ac:dyDescent="0.2">
      <c r="A2338" s="171" t="s">
        <v>204</v>
      </c>
      <c r="B2338" s="160">
        <v>349579078179</v>
      </c>
      <c r="C2338" s="160">
        <v>349579078179</v>
      </c>
      <c r="D2338" s="160">
        <v>349579078179</v>
      </c>
      <c r="E2338" s="160">
        <v>349579078179</v>
      </c>
      <c r="F2338" s="166">
        <f t="shared" si="146"/>
        <v>0</v>
      </c>
      <c r="G2338" s="167">
        <f t="shared" si="147"/>
        <v>100</v>
      </c>
      <c r="H2338" s="167">
        <f t="shared" si="148"/>
        <v>100</v>
      </c>
      <c r="I2338" s="167">
        <f t="shared" si="149"/>
        <v>100</v>
      </c>
    </row>
    <row r="2339" spans="1:9" x14ac:dyDescent="0.2">
      <c r="A2339" s="171" t="s">
        <v>261</v>
      </c>
      <c r="B2339" s="160">
        <v>2281446083719</v>
      </c>
      <c r="C2339" s="160">
        <v>2281446083719</v>
      </c>
      <c r="D2339" s="160">
        <v>0</v>
      </c>
      <c r="E2339" s="160">
        <v>0</v>
      </c>
      <c r="F2339" s="166">
        <f t="shared" si="146"/>
        <v>0</v>
      </c>
      <c r="G2339" s="167">
        <f t="shared" si="147"/>
        <v>100</v>
      </c>
      <c r="H2339" s="167">
        <f t="shared" si="148"/>
        <v>0</v>
      </c>
      <c r="I2339" s="167">
        <f t="shared" si="149"/>
        <v>0</v>
      </c>
    </row>
    <row r="2340" spans="1:9" x14ac:dyDescent="0.2">
      <c r="A2340" s="171" t="s">
        <v>176</v>
      </c>
      <c r="B2340" s="160">
        <v>363734898312</v>
      </c>
      <c r="C2340" s="160">
        <v>363734898312</v>
      </c>
      <c r="D2340" s="160">
        <v>361701580609</v>
      </c>
      <c r="E2340" s="160">
        <v>361528923603</v>
      </c>
      <c r="F2340" s="166">
        <f t="shared" si="146"/>
        <v>0</v>
      </c>
      <c r="G2340" s="167">
        <f t="shared" si="147"/>
        <v>100</v>
      </c>
      <c r="H2340" s="167">
        <f t="shared" si="148"/>
        <v>99.440989107056794</v>
      </c>
      <c r="I2340" s="167">
        <f t="shared" si="149"/>
        <v>99.393521292777422</v>
      </c>
    </row>
    <row r="2341" spans="1:9" x14ac:dyDescent="0.2">
      <c r="A2341" s="171" t="s">
        <v>124</v>
      </c>
      <c r="B2341" s="160">
        <v>593000000</v>
      </c>
      <c r="C2341" s="160">
        <v>225919803.80000001</v>
      </c>
      <c r="D2341" s="160">
        <v>225919803.80000001</v>
      </c>
      <c r="E2341" s="160">
        <v>225919803.80000001</v>
      </c>
      <c r="F2341" s="166">
        <f t="shared" si="146"/>
        <v>367080196.19999999</v>
      </c>
      <c r="G2341" s="167">
        <f t="shared" si="147"/>
        <v>38.097774671163577</v>
      </c>
      <c r="H2341" s="167">
        <f t="shared" si="148"/>
        <v>38.097774671163577</v>
      </c>
      <c r="I2341" s="167">
        <f t="shared" si="149"/>
        <v>38.097774671163577</v>
      </c>
    </row>
    <row r="2342" spans="1:9" x14ac:dyDescent="0.2">
      <c r="A2342" s="171" t="s">
        <v>177</v>
      </c>
      <c r="B2342" s="160">
        <v>123451000000</v>
      </c>
      <c r="C2342" s="160">
        <v>123451000000</v>
      </c>
      <c r="D2342" s="160">
        <v>0</v>
      </c>
      <c r="E2342" s="160">
        <v>0</v>
      </c>
      <c r="F2342" s="166">
        <f t="shared" si="146"/>
        <v>0</v>
      </c>
      <c r="G2342" s="167">
        <f t="shared" si="147"/>
        <v>100</v>
      </c>
      <c r="H2342" s="167">
        <f t="shared" si="148"/>
        <v>0</v>
      </c>
      <c r="I2342" s="167">
        <f t="shared" si="149"/>
        <v>0</v>
      </c>
    </row>
    <row r="2343" spans="1:9" x14ac:dyDescent="0.2">
      <c r="A2343" s="171" t="s">
        <v>205</v>
      </c>
      <c r="B2343" s="160">
        <v>0</v>
      </c>
      <c r="C2343" s="160">
        <v>0</v>
      </c>
      <c r="D2343" s="160">
        <v>0</v>
      </c>
      <c r="E2343" s="160">
        <v>0</v>
      </c>
      <c r="F2343" s="166">
        <f t="shared" si="146"/>
        <v>0</v>
      </c>
      <c r="G2343" s="167">
        <f t="shared" si="147"/>
        <v>0</v>
      </c>
      <c r="H2343" s="167">
        <f t="shared" si="148"/>
        <v>0</v>
      </c>
      <c r="I2343" s="167">
        <f t="shared" si="149"/>
        <v>0</v>
      </c>
    </row>
    <row r="2344" spans="1:9" x14ac:dyDescent="0.2">
      <c r="A2344" s="171" t="s">
        <v>329</v>
      </c>
      <c r="B2344" s="160">
        <v>143993000000</v>
      </c>
      <c r="C2344" s="160">
        <v>139868729111</v>
      </c>
      <c r="D2344" s="160">
        <v>26082388335</v>
      </c>
      <c r="E2344" s="160">
        <v>26082388335</v>
      </c>
      <c r="F2344" s="166">
        <f t="shared" si="146"/>
        <v>4124270889</v>
      </c>
      <c r="G2344" s="167">
        <f t="shared" si="147"/>
        <v>97.135783761016157</v>
      </c>
      <c r="H2344" s="167">
        <f t="shared" si="148"/>
        <v>18.113650201745919</v>
      </c>
      <c r="I2344" s="167">
        <f t="shared" si="149"/>
        <v>18.113650201745919</v>
      </c>
    </row>
    <row r="2345" spans="1:9" x14ac:dyDescent="0.2">
      <c r="A2345" s="171" t="s">
        <v>198</v>
      </c>
      <c r="B2345" s="160">
        <v>242781000</v>
      </c>
      <c r="C2345" s="160">
        <v>242781000</v>
      </c>
      <c r="D2345" s="160">
        <v>242781000</v>
      </c>
      <c r="E2345" s="160">
        <v>242781000</v>
      </c>
      <c r="F2345" s="166">
        <f t="shared" si="146"/>
        <v>0</v>
      </c>
      <c r="G2345" s="167">
        <f t="shared" si="147"/>
        <v>100</v>
      </c>
      <c r="H2345" s="167">
        <f t="shared" si="148"/>
        <v>100</v>
      </c>
      <c r="I2345" s="167">
        <f t="shared" si="149"/>
        <v>100</v>
      </c>
    </row>
    <row r="2346" spans="1:9" x14ac:dyDescent="0.2">
      <c r="A2346" s="171" t="s">
        <v>262</v>
      </c>
      <c r="B2346" s="160">
        <v>34449000000</v>
      </c>
      <c r="C2346" s="160">
        <v>34449000000</v>
      </c>
      <c r="D2346" s="160">
        <v>34449000000</v>
      </c>
      <c r="E2346" s="160">
        <v>34449000000</v>
      </c>
      <c r="F2346" s="166">
        <f t="shared" si="146"/>
        <v>0</v>
      </c>
      <c r="G2346" s="167">
        <f t="shared" si="147"/>
        <v>100</v>
      </c>
      <c r="H2346" s="167">
        <f t="shared" si="148"/>
        <v>100</v>
      </c>
      <c r="I2346" s="167">
        <f t="shared" si="149"/>
        <v>100</v>
      </c>
    </row>
    <row r="2347" spans="1:9" x14ac:dyDescent="0.2">
      <c r="A2347" s="171" t="s">
        <v>178</v>
      </c>
      <c r="B2347" s="160">
        <v>32039359</v>
      </c>
      <c r="C2347" s="160">
        <v>32039358.77</v>
      </c>
      <c r="D2347" s="160">
        <v>32039358.77</v>
      </c>
      <c r="E2347" s="160">
        <v>32039358.77</v>
      </c>
      <c r="F2347" s="166">
        <f t="shared" si="146"/>
        <v>0.23000000044703484</v>
      </c>
      <c r="G2347" s="167">
        <f t="shared" si="147"/>
        <v>99.999999282132961</v>
      </c>
      <c r="H2347" s="167">
        <f t="shared" si="148"/>
        <v>99.999999282132961</v>
      </c>
      <c r="I2347" s="167">
        <f t="shared" si="149"/>
        <v>99.999999282132961</v>
      </c>
    </row>
    <row r="2348" spans="1:9" x14ac:dyDescent="0.2">
      <c r="A2348" s="171" t="s">
        <v>295</v>
      </c>
      <c r="B2348" s="160">
        <v>190299729762</v>
      </c>
      <c r="C2348" s="160">
        <v>177319129762</v>
      </c>
      <c r="D2348" s="160">
        <v>87319129762</v>
      </c>
      <c r="E2348" s="160">
        <v>87319129762</v>
      </c>
      <c r="F2348" s="166">
        <f t="shared" si="146"/>
        <v>12980600000</v>
      </c>
      <c r="G2348" s="167">
        <f t="shared" si="147"/>
        <v>93.17886577335959</v>
      </c>
      <c r="H2348" s="167">
        <f t="shared" si="148"/>
        <v>45.885051897449578</v>
      </c>
      <c r="I2348" s="167">
        <f t="shared" si="149"/>
        <v>45.885051897449578</v>
      </c>
    </row>
    <row r="2349" spans="1:9" x14ac:dyDescent="0.2">
      <c r="A2349" s="171" t="s">
        <v>479</v>
      </c>
      <c r="B2349" s="160">
        <v>465168330024</v>
      </c>
      <c r="C2349" s="160">
        <v>465168330024</v>
      </c>
      <c r="D2349" s="160">
        <v>465168330024</v>
      </c>
      <c r="E2349" s="160">
        <v>465168330024</v>
      </c>
      <c r="F2349" s="166">
        <f t="shared" si="146"/>
        <v>0</v>
      </c>
      <c r="G2349" s="167">
        <f t="shared" si="147"/>
        <v>100</v>
      </c>
      <c r="H2349" s="167">
        <f t="shared" si="148"/>
        <v>100</v>
      </c>
      <c r="I2349" s="167">
        <f t="shared" si="149"/>
        <v>100</v>
      </c>
    </row>
    <row r="2350" spans="1:9" x14ac:dyDescent="0.2">
      <c r="A2350" s="171" t="s">
        <v>1623</v>
      </c>
      <c r="B2350" s="160">
        <v>7839952942788</v>
      </c>
      <c r="C2350" s="160">
        <v>7839952942787.21</v>
      </c>
      <c r="D2350" s="160">
        <v>7839952942787.21</v>
      </c>
      <c r="E2350" s="160">
        <v>7839952942787.21</v>
      </c>
      <c r="F2350" s="166">
        <f t="shared" si="146"/>
        <v>0.7900390625</v>
      </c>
      <c r="G2350" s="167">
        <f t="shared" si="147"/>
        <v>99.999999999989925</v>
      </c>
      <c r="H2350" s="167">
        <f t="shared" si="148"/>
        <v>99.999999999989925</v>
      </c>
      <c r="I2350" s="167">
        <f t="shared" si="149"/>
        <v>99.999999999989925</v>
      </c>
    </row>
    <row r="2351" spans="1:9" x14ac:dyDescent="0.2">
      <c r="A2351" s="171" t="s">
        <v>568</v>
      </c>
      <c r="B2351" s="160">
        <v>14700000000</v>
      </c>
      <c r="C2351" s="160">
        <v>14622852659.82</v>
      </c>
      <c r="D2351" s="160">
        <v>14622852659.82</v>
      </c>
      <c r="E2351" s="160">
        <v>14622852659.82</v>
      </c>
      <c r="F2351" s="166">
        <f t="shared" si="146"/>
        <v>77147340.180000305</v>
      </c>
      <c r="G2351" s="167">
        <f t="shared" si="147"/>
        <v>99.475188162040823</v>
      </c>
      <c r="H2351" s="167">
        <f t="shared" si="148"/>
        <v>99.475188162040823</v>
      </c>
      <c r="I2351" s="167">
        <f t="shared" si="149"/>
        <v>99.475188162040823</v>
      </c>
    </row>
    <row r="2352" spans="1:9" x14ac:dyDescent="0.2">
      <c r="A2352" s="171" t="s">
        <v>569</v>
      </c>
      <c r="B2352" s="160">
        <v>6366443070</v>
      </c>
      <c r="C2352" s="160">
        <v>253361441.81999999</v>
      </c>
      <c r="D2352" s="160">
        <v>222775703.31999999</v>
      </c>
      <c r="E2352" s="160">
        <v>222775703.31999999</v>
      </c>
      <c r="F2352" s="166">
        <f t="shared" si="146"/>
        <v>6113081628.1800003</v>
      </c>
      <c r="G2352" s="167">
        <f t="shared" si="147"/>
        <v>3.9796388506777305</v>
      </c>
      <c r="H2352" s="167">
        <f t="shared" si="148"/>
        <v>3.4992177087040224</v>
      </c>
      <c r="I2352" s="167">
        <f t="shared" si="149"/>
        <v>3.4992177087040224</v>
      </c>
    </row>
    <row r="2353" spans="1:9" x14ac:dyDescent="0.2">
      <c r="A2353" s="178" t="s">
        <v>572</v>
      </c>
      <c r="B2353" s="179">
        <v>2066046000</v>
      </c>
      <c r="C2353" s="179">
        <v>1608045569.3</v>
      </c>
      <c r="D2353" s="179">
        <v>1479837119.3</v>
      </c>
      <c r="E2353" s="179">
        <v>1479837119.3</v>
      </c>
      <c r="F2353" s="180">
        <f t="shared" si="146"/>
        <v>458000430.70000005</v>
      </c>
      <c r="G2353" s="177">
        <f t="shared" si="147"/>
        <v>77.832031295527784</v>
      </c>
      <c r="H2353" s="177">
        <f t="shared" si="148"/>
        <v>71.626532966836166</v>
      </c>
      <c r="I2353" s="177">
        <f t="shared" si="149"/>
        <v>71.626532966836166</v>
      </c>
    </row>
    <row r="2354" spans="1:9" x14ac:dyDescent="0.2">
      <c r="A2354" s="171" t="s">
        <v>604</v>
      </c>
      <c r="B2354" s="160">
        <v>347294136594</v>
      </c>
      <c r="C2354" s="160">
        <v>328784831917</v>
      </c>
      <c r="D2354" s="160">
        <v>242174136594</v>
      </c>
      <c r="E2354" s="160">
        <v>242174136594</v>
      </c>
      <c r="F2354" s="166">
        <f t="shared" ref="F2354:F2414" si="150">+B2354-C2354</f>
        <v>18509304677</v>
      </c>
      <c r="G2354" s="167">
        <f t="shared" si="147"/>
        <v>94.670424079563986</v>
      </c>
      <c r="H2354" s="167">
        <f t="shared" si="148"/>
        <v>69.731708968386855</v>
      </c>
      <c r="I2354" s="167">
        <f t="shared" si="149"/>
        <v>69.731708968386855</v>
      </c>
    </row>
    <row r="2355" spans="1:9" x14ac:dyDescent="0.2">
      <c r="A2355" s="171" t="s">
        <v>647</v>
      </c>
      <c r="B2355" s="160">
        <v>81960000000</v>
      </c>
      <c r="C2355" s="160">
        <v>81960000000</v>
      </c>
      <c r="D2355" s="160">
        <v>81960000000</v>
      </c>
      <c r="E2355" s="160">
        <v>81960000000</v>
      </c>
      <c r="F2355" s="166">
        <f t="shared" si="150"/>
        <v>0</v>
      </c>
      <c r="G2355" s="167">
        <f t="shared" si="147"/>
        <v>100</v>
      </c>
      <c r="H2355" s="167">
        <f t="shared" si="148"/>
        <v>100</v>
      </c>
      <c r="I2355" s="167">
        <f t="shared" si="149"/>
        <v>100</v>
      </c>
    </row>
    <row r="2356" spans="1:9" x14ac:dyDescent="0.2">
      <c r="A2356" s="170" t="s">
        <v>98</v>
      </c>
      <c r="B2356" s="161">
        <v>507909845638</v>
      </c>
      <c r="C2356" s="161">
        <v>507055736437.29999</v>
      </c>
      <c r="D2356" s="161">
        <v>507055736437.29999</v>
      </c>
      <c r="E2356" s="161">
        <v>507055736437.29999</v>
      </c>
      <c r="F2356" s="136">
        <f t="shared" si="150"/>
        <v>854109200.70001221</v>
      </c>
      <c r="G2356" s="137">
        <f t="shared" si="147"/>
        <v>99.831838424075599</v>
      </c>
      <c r="H2356" s="137">
        <f t="shared" si="148"/>
        <v>99.831838424075599</v>
      </c>
      <c r="I2356" s="137">
        <f t="shared" si="149"/>
        <v>99.831838424075599</v>
      </c>
    </row>
    <row r="2357" spans="1:9" x14ac:dyDescent="0.2">
      <c r="A2357" s="171" t="s">
        <v>206</v>
      </c>
      <c r="B2357" s="160">
        <v>507909845638</v>
      </c>
      <c r="C2357" s="160">
        <v>507055736437.29999</v>
      </c>
      <c r="D2357" s="160">
        <v>507055736437.29999</v>
      </c>
      <c r="E2357" s="160">
        <v>507055736437.29999</v>
      </c>
      <c r="F2357" s="166">
        <f t="shared" si="150"/>
        <v>854109200.70001221</v>
      </c>
      <c r="G2357" s="167">
        <f t="shared" si="147"/>
        <v>99.831838424075599</v>
      </c>
      <c r="H2357" s="167">
        <f t="shared" si="148"/>
        <v>99.831838424075599</v>
      </c>
      <c r="I2357" s="167">
        <f t="shared" si="149"/>
        <v>99.831838424075599</v>
      </c>
    </row>
    <row r="2358" spans="1:9" x14ac:dyDescent="0.2">
      <c r="A2358" s="170" t="s">
        <v>154</v>
      </c>
      <c r="B2358" s="161">
        <v>262066813064</v>
      </c>
      <c r="C2358" s="161">
        <v>262065656758</v>
      </c>
      <c r="D2358" s="161">
        <v>262065656758</v>
      </c>
      <c r="E2358" s="161">
        <v>262065656758</v>
      </c>
      <c r="F2358" s="136">
        <f t="shared" si="150"/>
        <v>1156306</v>
      </c>
      <c r="G2358" s="137">
        <f t="shared" si="147"/>
        <v>99.999558774349765</v>
      </c>
      <c r="H2358" s="137">
        <f t="shared" si="148"/>
        <v>99.999558774349765</v>
      </c>
      <c r="I2358" s="137">
        <f t="shared" si="149"/>
        <v>99.999558774349765</v>
      </c>
    </row>
    <row r="2359" spans="1:9" x14ac:dyDescent="0.2">
      <c r="A2359" s="171" t="s">
        <v>127</v>
      </c>
      <c r="B2359" s="160">
        <v>501250000</v>
      </c>
      <c r="C2359" s="160">
        <v>500172144</v>
      </c>
      <c r="D2359" s="160">
        <v>500172144</v>
      </c>
      <c r="E2359" s="160">
        <v>500172144</v>
      </c>
      <c r="F2359" s="166">
        <f t="shared" si="150"/>
        <v>1077856</v>
      </c>
      <c r="G2359" s="167">
        <f t="shared" si="147"/>
        <v>99.78496638403989</v>
      </c>
      <c r="H2359" s="167">
        <f t="shared" si="148"/>
        <v>99.78496638403989</v>
      </c>
      <c r="I2359" s="167">
        <f t="shared" si="149"/>
        <v>99.78496638403989</v>
      </c>
    </row>
    <row r="2360" spans="1:9" x14ac:dyDescent="0.2">
      <c r="A2360" s="171" t="s">
        <v>128</v>
      </c>
      <c r="B2360" s="160">
        <v>8000000</v>
      </c>
      <c r="C2360" s="160">
        <v>7921550</v>
      </c>
      <c r="D2360" s="160">
        <v>7921550</v>
      </c>
      <c r="E2360" s="160">
        <v>7921550</v>
      </c>
      <c r="F2360" s="166">
        <f t="shared" si="150"/>
        <v>78450</v>
      </c>
      <c r="G2360" s="167">
        <f t="shared" si="147"/>
        <v>99.019374999999997</v>
      </c>
      <c r="H2360" s="167">
        <f t="shared" si="148"/>
        <v>99.019374999999997</v>
      </c>
      <c r="I2360" s="167">
        <f t="shared" si="149"/>
        <v>99.019374999999997</v>
      </c>
    </row>
    <row r="2361" spans="1:9" x14ac:dyDescent="0.2">
      <c r="A2361" s="171" t="s">
        <v>129</v>
      </c>
      <c r="B2361" s="160">
        <v>261557563064</v>
      </c>
      <c r="C2361" s="160">
        <v>261557563064</v>
      </c>
      <c r="D2361" s="160">
        <v>261557563064</v>
      </c>
      <c r="E2361" s="160">
        <v>261557563064</v>
      </c>
      <c r="F2361" s="166">
        <f t="shared" si="150"/>
        <v>0</v>
      </c>
      <c r="G2361" s="167">
        <f t="shared" si="147"/>
        <v>100</v>
      </c>
      <c r="H2361" s="167">
        <f t="shared" si="148"/>
        <v>100</v>
      </c>
      <c r="I2361" s="167">
        <f t="shared" si="149"/>
        <v>100</v>
      </c>
    </row>
    <row r="2362" spans="1:9" x14ac:dyDescent="0.2">
      <c r="A2362" s="174" t="s">
        <v>153</v>
      </c>
      <c r="B2362" s="161">
        <v>2961827972821</v>
      </c>
      <c r="C2362" s="161">
        <v>2688326625765.6499</v>
      </c>
      <c r="D2362" s="161">
        <v>842176347828.50012</v>
      </c>
      <c r="E2362" s="161">
        <v>841206001573.69006</v>
      </c>
      <c r="F2362" s="173">
        <f t="shared" si="150"/>
        <v>273501347055.3501</v>
      </c>
      <c r="G2362" s="163">
        <f t="shared" si="147"/>
        <v>90.76579228891363</v>
      </c>
      <c r="H2362" s="163">
        <f t="shared" si="148"/>
        <v>28.4343437754208</v>
      </c>
      <c r="I2362" s="163">
        <f t="shared" si="149"/>
        <v>28.401582039637553</v>
      </c>
    </row>
    <row r="2363" spans="1:9" x14ac:dyDescent="0.2">
      <c r="A2363" s="170" t="s">
        <v>34</v>
      </c>
      <c r="B2363" s="161">
        <v>2961827972821</v>
      </c>
      <c r="C2363" s="161">
        <v>2688326625765.6499</v>
      </c>
      <c r="D2363" s="161">
        <v>842176347828.50012</v>
      </c>
      <c r="E2363" s="161">
        <v>841206001573.69006</v>
      </c>
      <c r="F2363" s="173">
        <f t="shared" si="150"/>
        <v>273501347055.3501</v>
      </c>
      <c r="G2363" s="163">
        <f t="shared" si="147"/>
        <v>90.76579228891363</v>
      </c>
      <c r="H2363" s="163">
        <f t="shared" si="148"/>
        <v>28.4343437754208</v>
      </c>
      <c r="I2363" s="163">
        <f t="shared" si="149"/>
        <v>28.401582039637553</v>
      </c>
    </row>
    <row r="2364" spans="1:9" x14ac:dyDescent="0.2">
      <c r="A2364" s="171" t="s">
        <v>788</v>
      </c>
      <c r="B2364" s="160">
        <v>13356412512</v>
      </c>
      <c r="C2364" s="160">
        <v>13096167324</v>
      </c>
      <c r="D2364" s="160">
        <v>8854395251.4300003</v>
      </c>
      <c r="E2364" s="160">
        <v>8854395251.4300003</v>
      </c>
      <c r="F2364" s="166">
        <f t="shared" si="150"/>
        <v>260245188</v>
      </c>
      <c r="G2364" s="167">
        <f t="shared" si="147"/>
        <v>98.051533765027216</v>
      </c>
      <c r="H2364" s="167">
        <f t="shared" si="148"/>
        <v>66.293214914370267</v>
      </c>
      <c r="I2364" s="167">
        <f t="shared" si="149"/>
        <v>66.293214914370267</v>
      </c>
    </row>
    <row r="2365" spans="1:9" x14ac:dyDescent="0.2">
      <c r="A2365" s="171" t="s">
        <v>789</v>
      </c>
      <c r="B2365" s="160">
        <v>2603206324</v>
      </c>
      <c r="C2365" s="160">
        <v>2525660240.1300001</v>
      </c>
      <c r="D2365" s="160">
        <v>2235068535.1300001</v>
      </c>
      <c r="E2365" s="160">
        <v>2230932802.1300001</v>
      </c>
      <c r="F2365" s="166">
        <f t="shared" si="150"/>
        <v>77546083.869999886</v>
      </c>
      <c r="G2365" s="167">
        <f t="shared" si="147"/>
        <v>97.021131857468561</v>
      </c>
      <c r="H2365" s="167">
        <f t="shared" si="148"/>
        <v>85.858293848013872</v>
      </c>
      <c r="I2365" s="167">
        <f t="shared" si="149"/>
        <v>85.699423113801572</v>
      </c>
    </row>
    <row r="2366" spans="1:9" x14ac:dyDescent="0.2">
      <c r="A2366" s="171" t="s">
        <v>790</v>
      </c>
      <c r="B2366" s="160">
        <v>8427371851</v>
      </c>
      <c r="C2366" s="160">
        <v>8238265241.3999996</v>
      </c>
      <c r="D2366" s="160">
        <v>7427013649.4099998</v>
      </c>
      <c r="E2366" s="160">
        <v>7427013649.4099998</v>
      </c>
      <c r="F2366" s="166">
        <f t="shared" si="150"/>
        <v>189106609.60000038</v>
      </c>
      <c r="G2366" s="167">
        <f t="shared" si="147"/>
        <v>97.756042892808154</v>
      </c>
      <c r="H2366" s="167">
        <f t="shared" si="148"/>
        <v>88.129653950521998</v>
      </c>
      <c r="I2366" s="167">
        <f t="shared" si="149"/>
        <v>88.129653950521998</v>
      </c>
    </row>
    <row r="2367" spans="1:9" x14ac:dyDescent="0.2">
      <c r="A2367" s="171" t="s">
        <v>791</v>
      </c>
      <c r="B2367" s="160">
        <v>539232294</v>
      </c>
      <c r="C2367" s="160">
        <v>471228043.89999998</v>
      </c>
      <c r="D2367" s="160">
        <v>418029639.89999998</v>
      </c>
      <c r="E2367" s="160">
        <v>418029639.89999998</v>
      </c>
      <c r="F2367" s="166">
        <f t="shared" si="150"/>
        <v>68004250.100000024</v>
      </c>
      <c r="G2367" s="167">
        <f t="shared" si="147"/>
        <v>87.388691134288777</v>
      </c>
      <c r="H2367" s="167">
        <f t="shared" si="148"/>
        <v>77.523109159333842</v>
      </c>
      <c r="I2367" s="167">
        <f t="shared" si="149"/>
        <v>77.523109159333842</v>
      </c>
    </row>
    <row r="2368" spans="1:9" x14ac:dyDescent="0.2">
      <c r="A2368" s="171" t="s">
        <v>792</v>
      </c>
      <c r="B2368" s="160">
        <v>381528558957</v>
      </c>
      <c r="C2368" s="160">
        <v>189359189874.5</v>
      </c>
      <c r="D2368" s="160">
        <v>189359189874.5</v>
      </c>
      <c r="E2368" s="160">
        <v>189359189874.5</v>
      </c>
      <c r="F2368" s="166">
        <f t="shared" si="150"/>
        <v>192169369082.5</v>
      </c>
      <c r="G2368" s="167">
        <f t="shared" si="147"/>
        <v>49.631720988897619</v>
      </c>
      <c r="H2368" s="167">
        <f t="shared" si="148"/>
        <v>49.631720988897619</v>
      </c>
      <c r="I2368" s="167">
        <f t="shared" si="149"/>
        <v>49.631720988897619</v>
      </c>
    </row>
    <row r="2369" spans="1:9" x14ac:dyDescent="0.2">
      <c r="A2369" s="171" t="s">
        <v>793</v>
      </c>
      <c r="B2369" s="160">
        <v>444596411119</v>
      </c>
      <c r="C2369" s="160">
        <v>444596411119</v>
      </c>
      <c r="D2369" s="160">
        <v>344696937190.69</v>
      </c>
      <c r="E2369" s="160">
        <v>344696937190.69</v>
      </c>
      <c r="F2369" s="166">
        <f t="shared" si="150"/>
        <v>0</v>
      </c>
      <c r="G2369" s="167">
        <f t="shared" si="147"/>
        <v>100</v>
      </c>
      <c r="H2369" s="167">
        <f t="shared" si="148"/>
        <v>77.530301318250849</v>
      </c>
      <c r="I2369" s="167">
        <f t="shared" si="149"/>
        <v>77.530301318250849</v>
      </c>
    </row>
    <row r="2370" spans="1:9" x14ac:dyDescent="0.2">
      <c r="A2370" s="171" t="s">
        <v>794</v>
      </c>
      <c r="B2370" s="160">
        <v>21707876874</v>
      </c>
      <c r="C2370" s="160">
        <v>0</v>
      </c>
      <c r="D2370" s="160">
        <v>0</v>
      </c>
      <c r="E2370" s="160">
        <v>0</v>
      </c>
      <c r="F2370" s="166">
        <f t="shared" si="150"/>
        <v>21707876874</v>
      </c>
      <c r="G2370" s="167">
        <f t="shared" si="147"/>
        <v>0</v>
      </c>
      <c r="H2370" s="167">
        <f t="shared" si="148"/>
        <v>0</v>
      </c>
      <c r="I2370" s="167">
        <f t="shared" si="149"/>
        <v>0</v>
      </c>
    </row>
    <row r="2371" spans="1:9" x14ac:dyDescent="0.2">
      <c r="A2371" s="171" t="s">
        <v>795</v>
      </c>
      <c r="B2371" s="160">
        <v>244373325</v>
      </c>
      <c r="C2371" s="160">
        <v>149411333</v>
      </c>
      <c r="D2371" s="160">
        <v>123591333</v>
      </c>
      <c r="E2371" s="160">
        <v>123591333</v>
      </c>
      <c r="F2371" s="166">
        <f t="shared" si="150"/>
        <v>94961992</v>
      </c>
      <c r="G2371" s="167">
        <f t="shared" si="147"/>
        <v>61.140606488044469</v>
      </c>
      <c r="H2371" s="167">
        <f t="shared" si="148"/>
        <v>50.574805167462536</v>
      </c>
      <c r="I2371" s="167">
        <f t="shared" si="149"/>
        <v>50.574805167462536</v>
      </c>
    </row>
    <row r="2372" spans="1:9" x14ac:dyDescent="0.2">
      <c r="A2372" s="171" t="s">
        <v>796</v>
      </c>
      <c r="B2372" s="160">
        <v>189510166</v>
      </c>
      <c r="C2372" s="160">
        <v>184096666.66999999</v>
      </c>
      <c r="D2372" s="160">
        <v>162076666.66999999</v>
      </c>
      <c r="E2372" s="160">
        <v>162076666.66999999</v>
      </c>
      <c r="F2372" s="166">
        <f t="shared" si="150"/>
        <v>5413499.3300000131</v>
      </c>
      <c r="G2372" s="167">
        <f t="shared" si="147"/>
        <v>97.143425366425987</v>
      </c>
      <c r="H2372" s="167">
        <f t="shared" si="148"/>
        <v>85.523995936977855</v>
      </c>
      <c r="I2372" s="167">
        <f t="shared" si="149"/>
        <v>85.523995936977855</v>
      </c>
    </row>
    <row r="2373" spans="1:9" x14ac:dyDescent="0.2">
      <c r="A2373" s="171" t="s">
        <v>797</v>
      </c>
      <c r="B2373" s="160">
        <v>17669223803</v>
      </c>
      <c r="C2373" s="160">
        <v>16105765644.75</v>
      </c>
      <c r="D2373" s="160">
        <v>16105765644.75</v>
      </c>
      <c r="E2373" s="160">
        <v>16105765644.75</v>
      </c>
      <c r="F2373" s="166">
        <f t="shared" si="150"/>
        <v>1563458158.25</v>
      </c>
      <c r="G2373" s="167">
        <f t="shared" si="147"/>
        <v>91.1515176009908</v>
      </c>
      <c r="H2373" s="167">
        <f t="shared" si="148"/>
        <v>91.1515176009908</v>
      </c>
      <c r="I2373" s="167">
        <f t="shared" si="149"/>
        <v>91.1515176009908</v>
      </c>
    </row>
    <row r="2374" spans="1:9" x14ac:dyDescent="0.2">
      <c r="A2374" s="171" t="s">
        <v>798</v>
      </c>
      <c r="B2374" s="160">
        <v>1331566684</v>
      </c>
      <c r="C2374" s="160">
        <v>1331566684</v>
      </c>
      <c r="D2374" s="160">
        <v>1331566684</v>
      </c>
      <c r="E2374" s="160">
        <v>1331566684</v>
      </c>
      <c r="F2374" s="166">
        <f t="shared" si="150"/>
        <v>0</v>
      </c>
      <c r="G2374" s="167">
        <f t="shared" ref="G2374:G2437" si="151">IFERROR(IF(C2374&gt;0,+C2374/B2374*100,0),0)</f>
        <v>100</v>
      </c>
      <c r="H2374" s="167">
        <f t="shared" ref="H2374:H2437" si="152">IFERROR(IF(D2374&gt;0,+D2374/B2374*100,0),0)</f>
        <v>100</v>
      </c>
      <c r="I2374" s="167">
        <f t="shared" ref="I2374:I2437" si="153">IFERROR(IF(E2374&gt;0,+E2374/B2374*100,0),0)</f>
        <v>100</v>
      </c>
    </row>
    <row r="2375" spans="1:9" x14ac:dyDescent="0.2">
      <c r="A2375" s="171" t="s">
        <v>799</v>
      </c>
      <c r="B2375" s="160">
        <v>26461007750</v>
      </c>
      <c r="C2375" s="160">
        <v>25863324827.630001</v>
      </c>
      <c r="D2375" s="160">
        <v>14018235213.51</v>
      </c>
      <c r="E2375" s="160">
        <v>13901839903.5</v>
      </c>
      <c r="F2375" s="166">
        <f t="shared" si="150"/>
        <v>597682922.36999893</v>
      </c>
      <c r="G2375" s="167">
        <f t="shared" si="151"/>
        <v>97.741269236542976</v>
      </c>
      <c r="H2375" s="167">
        <f t="shared" si="152"/>
        <v>52.976951391845617</v>
      </c>
      <c r="I2375" s="167">
        <f t="shared" si="153"/>
        <v>52.537076572603326</v>
      </c>
    </row>
    <row r="2376" spans="1:9" x14ac:dyDescent="0.2">
      <c r="A2376" s="171" t="s">
        <v>800</v>
      </c>
      <c r="B2376" s="160">
        <v>9184190174</v>
      </c>
      <c r="C2376" s="160">
        <v>9135292583.1000004</v>
      </c>
      <c r="D2376" s="160">
        <v>462946211.80000001</v>
      </c>
      <c r="E2376" s="160">
        <v>0</v>
      </c>
      <c r="F2376" s="166">
        <f t="shared" si="150"/>
        <v>48897590.899999619</v>
      </c>
      <c r="G2376" s="167">
        <f t="shared" si="151"/>
        <v>99.46758952097457</v>
      </c>
      <c r="H2376" s="167">
        <f t="shared" si="152"/>
        <v>5.0406862557199483</v>
      </c>
      <c r="I2376" s="167">
        <f t="shared" si="153"/>
        <v>0</v>
      </c>
    </row>
    <row r="2377" spans="1:9" x14ac:dyDescent="0.2">
      <c r="A2377" s="171" t="s">
        <v>801</v>
      </c>
      <c r="B2377" s="160">
        <v>280095000</v>
      </c>
      <c r="C2377" s="160">
        <v>275428333.32999998</v>
      </c>
      <c r="D2377" s="160">
        <v>244278333.33000001</v>
      </c>
      <c r="E2377" s="160">
        <v>244278333.33000001</v>
      </c>
      <c r="F2377" s="166">
        <f t="shared" si="150"/>
        <v>4666666.6700000167</v>
      </c>
      <c r="G2377" s="167">
        <f t="shared" si="151"/>
        <v>98.333898616540822</v>
      </c>
      <c r="H2377" s="167">
        <f t="shared" si="152"/>
        <v>87.212671889894494</v>
      </c>
      <c r="I2377" s="167">
        <f t="shared" si="153"/>
        <v>87.212671889894494</v>
      </c>
    </row>
    <row r="2378" spans="1:9" x14ac:dyDescent="0.2">
      <c r="A2378" s="171" t="s">
        <v>802</v>
      </c>
      <c r="B2378" s="160">
        <v>253446348</v>
      </c>
      <c r="C2378" s="160">
        <v>247196347.47999999</v>
      </c>
      <c r="D2378" s="160">
        <v>213789023.40000001</v>
      </c>
      <c r="E2378" s="160">
        <v>213789023.40000001</v>
      </c>
      <c r="F2378" s="166">
        <f t="shared" si="150"/>
        <v>6250000.5200000107</v>
      </c>
      <c r="G2378" s="167">
        <f t="shared" si="151"/>
        <v>97.533994642526864</v>
      </c>
      <c r="H2378" s="167">
        <f t="shared" si="152"/>
        <v>84.352773313585089</v>
      </c>
      <c r="I2378" s="167">
        <f t="shared" si="153"/>
        <v>84.352773313585089</v>
      </c>
    </row>
    <row r="2379" spans="1:9" x14ac:dyDescent="0.2">
      <c r="A2379" s="171" t="s">
        <v>803</v>
      </c>
      <c r="B2379" s="160">
        <v>0</v>
      </c>
      <c r="C2379" s="160">
        <v>0</v>
      </c>
      <c r="D2379" s="160">
        <v>0</v>
      </c>
      <c r="E2379" s="160">
        <v>0</v>
      </c>
      <c r="F2379" s="166">
        <f t="shared" si="150"/>
        <v>0</v>
      </c>
      <c r="G2379" s="167">
        <f t="shared" si="151"/>
        <v>0</v>
      </c>
      <c r="H2379" s="167">
        <f t="shared" si="152"/>
        <v>0</v>
      </c>
      <c r="I2379" s="167">
        <f t="shared" si="153"/>
        <v>0</v>
      </c>
    </row>
    <row r="2380" spans="1:9" x14ac:dyDescent="0.2">
      <c r="A2380" s="171" t="s">
        <v>804</v>
      </c>
      <c r="B2380" s="160">
        <v>351733166248</v>
      </c>
      <c r="C2380" s="160">
        <v>351733166248</v>
      </c>
      <c r="D2380" s="160">
        <v>0</v>
      </c>
      <c r="E2380" s="160">
        <v>0</v>
      </c>
      <c r="F2380" s="166">
        <f t="shared" si="150"/>
        <v>0</v>
      </c>
      <c r="G2380" s="167">
        <f t="shared" si="151"/>
        <v>100</v>
      </c>
      <c r="H2380" s="167">
        <f t="shared" si="152"/>
        <v>0</v>
      </c>
      <c r="I2380" s="167">
        <f t="shared" si="153"/>
        <v>0</v>
      </c>
    </row>
    <row r="2381" spans="1:9" x14ac:dyDescent="0.2">
      <c r="A2381" s="171" t="s">
        <v>805</v>
      </c>
      <c r="B2381" s="160">
        <v>0</v>
      </c>
      <c r="C2381" s="160">
        <v>0</v>
      </c>
      <c r="D2381" s="160">
        <v>0</v>
      </c>
      <c r="E2381" s="160">
        <v>0</v>
      </c>
      <c r="F2381" s="166">
        <f t="shared" si="150"/>
        <v>0</v>
      </c>
      <c r="G2381" s="167">
        <f t="shared" si="151"/>
        <v>0</v>
      </c>
      <c r="H2381" s="167">
        <f t="shared" si="152"/>
        <v>0</v>
      </c>
      <c r="I2381" s="167">
        <f t="shared" si="153"/>
        <v>0</v>
      </c>
    </row>
    <row r="2382" spans="1:9" x14ac:dyDescent="0.2">
      <c r="A2382" s="171" t="s">
        <v>806</v>
      </c>
      <c r="B2382" s="160">
        <v>115817971818</v>
      </c>
      <c r="C2382" s="160">
        <v>115817971818</v>
      </c>
      <c r="D2382" s="160">
        <v>0</v>
      </c>
      <c r="E2382" s="160">
        <v>0</v>
      </c>
      <c r="F2382" s="166">
        <f t="shared" si="150"/>
        <v>0</v>
      </c>
      <c r="G2382" s="167">
        <f t="shared" si="151"/>
        <v>100</v>
      </c>
      <c r="H2382" s="167">
        <f t="shared" si="152"/>
        <v>0</v>
      </c>
      <c r="I2382" s="167">
        <f t="shared" si="153"/>
        <v>0</v>
      </c>
    </row>
    <row r="2383" spans="1:9" x14ac:dyDescent="0.2">
      <c r="A2383" s="171" t="s">
        <v>807</v>
      </c>
      <c r="B2383" s="160">
        <v>10000000000</v>
      </c>
      <c r="C2383" s="160">
        <v>0</v>
      </c>
      <c r="D2383" s="160">
        <v>0</v>
      </c>
      <c r="E2383" s="160">
        <v>0</v>
      </c>
      <c r="F2383" s="166">
        <f t="shared" si="150"/>
        <v>10000000000</v>
      </c>
      <c r="G2383" s="167">
        <f t="shared" si="151"/>
        <v>0</v>
      </c>
      <c r="H2383" s="167">
        <f t="shared" si="152"/>
        <v>0</v>
      </c>
      <c r="I2383" s="167">
        <f t="shared" si="153"/>
        <v>0</v>
      </c>
    </row>
    <row r="2384" spans="1:9" x14ac:dyDescent="0.2">
      <c r="A2384" s="171" t="s">
        <v>808</v>
      </c>
      <c r="B2384" s="160">
        <v>18026859008</v>
      </c>
      <c r="C2384" s="160">
        <v>4333484670.8000002</v>
      </c>
      <c r="D2384" s="160">
        <v>0</v>
      </c>
      <c r="E2384" s="160">
        <v>0</v>
      </c>
      <c r="F2384" s="166">
        <f t="shared" si="150"/>
        <v>13693374337.200001</v>
      </c>
      <c r="G2384" s="167">
        <f t="shared" si="151"/>
        <v>24.039044566093722</v>
      </c>
      <c r="H2384" s="167">
        <f t="shared" si="152"/>
        <v>0</v>
      </c>
      <c r="I2384" s="167">
        <f t="shared" si="153"/>
        <v>0</v>
      </c>
    </row>
    <row r="2385" spans="1:9" x14ac:dyDescent="0.2">
      <c r="A2385" s="171" t="s">
        <v>809</v>
      </c>
      <c r="B2385" s="160">
        <v>25019328598</v>
      </c>
      <c r="C2385" s="160">
        <v>0</v>
      </c>
      <c r="D2385" s="160">
        <v>0</v>
      </c>
      <c r="E2385" s="160">
        <v>0</v>
      </c>
      <c r="F2385" s="166">
        <f t="shared" si="150"/>
        <v>25019328598</v>
      </c>
      <c r="G2385" s="167">
        <f t="shared" si="151"/>
        <v>0</v>
      </c>
      <c r="H2385" s="167">
        <f t="shared" si="152"/>
        <v>0</v>
      </c>
      <c r="I2385" s="167">
        <f t="shared" si="153"/>
        <v>0</v>
      </c>
    </row>
    <row r="2386" spans="1:9" x14ac:dyDescent="0.2">
      <c r="A2386" s="171" t="s">
        <v>810</v>
      </c>
      <c r="B2386" s="160">
        <v>12000010000</v>
      </c>
      <c r="C2386" s="160">
        <v>12000000000</v>
      </c>
      <c r="D2386" s="160">
        <v>0</v>
      </c>
      <c r="E2386" s="160">
        <v>0</v>
      </c>
      <c r="F2386" s="166">
        <f t="shared" si="150"/>
        <v>10000</v>
      </c>
      <c r="G2386" s="167">
        <f t="shared" si="151"/>
        <v>99.999916666736112</v>
      </c>
      <c r="H2386" s="167">
        <f t="shared" si="152"/>
        <v>0</v>
      </c>
      <c r="I2386" s="167">
        <f t="shared" si="153"/>
        <v>0</v>
      </c>
    </row>
    <row r="2387" spans="1:9" x14ac:dyDescent="0.2">
      <c r="A2387" s="171" t="s">
        <v>811</v>
      </c>
      <c r="B2387" s="160">
        <v>68981444517</v>
      </c>
      <c r="C2387" s="160">
        <v>68981444517</v>
      </c>
      <c r="D2387" s="160">
        <v>0</v>
      </c>
      <c r="E2387" s="160">
        <v>0</v>
      </c>
      <c r="F2387" s="166">
        <f t="shared" si="150"/>
        <v>0</v>
      </c>
      <c r="G2387" s="167">
        <f t="shared" si="151"/>
        <v>100</v>
      </c>
      <c r="H2387" s="167">
        <f t="shared" si="152"/>
        <v>0</v>
      </c>
      <c r="I2387" s="167">
        <f t="shared" si="153"/>
        <v>0</v>
      </c>
    </row>
    <row r="2388" spans="1:9" x14ac:dyDescent="0.2">
      <c r="A2388" s="171" t="s">
        <v>812</v>
      </c>
      <c r="B2388" s="160">
        <v>776139882489</v>
      </c>
      <c r="C2388" s="160">
        <v>776139882488.98999</v>
      </c>
      <c r="D2388" s="160">
        <v>254734222442.98001</v>
      </c>
      <c r="E2388" s="160">
        <v>254734222442.98001</v>
      </c>
      <c r="F2388" s="166">
        <f t="shared" si="150"/>
        <v>1.0009765625E-2</v>
      </c>
      <c r="G2388" s="167">
        <f t="shared" si="151"/>
        <v>99.999999999998707</v>
      </c>
      <c r="H2388" s="167">
        <f t="shared" si="152"/>
        <v>32.820658774301585</v>
      </c>
      <c r="I2388" s="167">
        <f t="shared" si="153"/>
        <v>32.820658774301585</v>
      </c>
    </row>
    <row r="2389" spans="1:9" x14ac:dyDescent="0.2">
      <c r="A2389" s="171" t="s">
        <v>813</v>
      </c>
      <c r="B2389" s="160">
        <v>483135949879</v>
      </c>
      <c r="C2389" s="160">
        <v>483135949879</v>
      </c>
      <c r="D2389" s="160">
        <v>0</v>
      </c>
      <c r="E2389" s="160">
        <v>0</v>
      </c>
      <c r="F2389" s="166">
        <f t="shared" si="150"/>
        <v>0</v>
      </c>
      <c r="G2389" s="167">
        <f t="shared" si="151"/>
        <v>100</v>
      </c>
      <c r="H2389" s="167">
        <f t="shared" si="152"/>
        <v>0</v>
      </c>
      <c r="I2389" s="167">
        <f t="shared" si="153"/>
        <v>0</v>
      </c>
    </row>
    <row r="2390" spans="1:9" x14ac:dyDescent="0.2">
      <c r="A2390" s="171" t="s">
        <v>814</v>
      </c>
      <c r="B2390" s="160">
        <v>60387986840</v>
      </c>
      <c r="C2390" s="160">
        <v>57830325615.309998</v>
      </c>
      <c r="D2390" s="160">
        <v>0</v>
      </c>
      <c r="E2390" s="160">
        <v>0</v>
      </c>
      <c r="F2390" s="166">
        <f t="shared" si="150"/>
        <v>2557661224.6900024</v>
      </c>
      <c r="G2390" s="167">
        <f t="shared" si="151"/>
        <v>95.764619159326159</v>
      </c>
      <c r="H2390" s="167">
        <f t="shared" si="152"/>
        <v>0</v>
      </c>
      <c r="I2390" s="167">
        <f t="shared" si="153"/>
        <v>0</v>
      </c>
    </row>
    <row r="2391" spans="1:9" x14ac:dyDescent="0.2">
      <c r="A2391" s="171" t="s">
        <v>815</v>
      </c>
      <c r="B2391" s="160">
        <v>107472237683</v>
      </c>
      <c r="C2391" s="160">
        <v>102324740043.16</v>
      </c>
      <c r="D2391" s="160">
        <v>0</v>
      </c>
      <c r="E2391" s="160">
        <v>0</v>
      </c>
      <c r="F2391" s="166">
        <f t="shared" si="150"/>
        <v>5147497639.8399963</v>
      </c>
      <c r="G2391" s="167">
        <f t="shared" si="151"/>
        <v>95.210393166816672</v>
      </c>
      <c r="H2391" s="167">
        <f t="shared" si="152"/>
        <v>0</v>
      </c>
      <c r="I2391" s="167">
        <f t="shared" si="153"/>
        <v>0</v>
      </c>
    </row>
    <row r="2392" spans="1:9" x14ac:dyDescent="0.2">
      <c r="A2392" s="171" t="s">
        <v>1711</v>
      </c>
      <c r="B2392" s="160">
        <v>4740652560</v>
      </c>
      <c r="C2392" s="160">
        <v>4450656222.5</v>
      </c>
      <c r="D2392" s="160">
        <v>1789242134</v>
      </c>
      <c r="E2392" s="160">
        <v>1402373134</v>
      </c>
      <c r="F2392" s="166">
        <f t="shared" si="150"/>
        <v>289996337.5</v>
      </c>
      <c r="G2392" s="167">
        <f t="shared" si="151"/>
        <v>93.88277597166919</v>
      </c>
      <c r="H2392" s="167">
        <f t="shared" si="152"/>
        <v>37.742528298677932</v>
      </c>
      <c r="I2392" s="167">
        <f t="shared" si="153"/>
        <v>29.581858536369936</v>
      </c>
    </row>
    <row r="2393" spans="1:9" x14ac:dyDescent="0.2">
      <c r="A2393" s="172" t="s">
        <v>480</v>
      </c>
      <c r="B2393" s="161">
        <v>25188174618</v>
      </c>
      <c r="C2393" s="161">
        <v>24246987066.080002</v>
      </c>
      <c r="D2393" s="161">
        <v>24195846147.010002</v>
      </c>
      <c r="E2393" s="161">
        <v>24183187140.700001</v>
      </c>
      <c r="F2393" s="173">
        <f t="shared" si="150"/>
        <v>941187551.91999817</v>
      </c>
      <c r="G2393" s="163">
        <f t="shared" si="151"/>
        <v>96.263375309271495</v>
      </c>
      <c r="H2393" s="163">
        <f t="shared" si="152"/>
        <v>96.060339877583431</v>
      </c>
      <c r="I2393" s="163">
        <f t="shared" si="153"/>
        <v>96.010082141554577</v>
      </c>
    </row>
    <row r="2394" spans="1:9" x14ac:dyDescent="0.2">
      <c r="A2394" s="174" t="s">
        <v>152</v>
      </c>
      <c r="B2394" s="161">
        <v>24744333676</v>
      </c>
      <c r="C2394" s="161">
        <v>23804146125.080002</v>
      </c>
      <c r="D2394" s="161">
        <v>23753005206.010002</v>
      </c>
      <c r="E2394" s="161">
        <v>23740346199.700001</v>
      </c>
      <c r="F2394" s="173">
        <f t="shared" si="150"/>
        <v>940187550.91999817</v>
      </c>
      <c r="G2394" s="163">
        <f t="shared" si="151"/>
        <v>96.200392529333271</v>
      </c>
      <c r="H2394" s="163">
        <f t="shared" si="152"/>
        <v>95.99371523610067</v>
      </c>
      <c r="I2394" s="163">
        <f t="shared" si="153"/>
        <v>95.942556023346128</v>
      </c>
    </row>
    <row r="2395" spans="1:9" x14ac:dyDescent="0.2">
      <c r="A2395" s="170" t="s">
        <v>95</v>
      </c>
      <c r="B2395" s="161">
        <v>19916000000</v>
      </c>
      <c r="C2395" s="161">
        <v>19198377352</v>
      </c>
      <c r="D2395" s="161">
        <v>19198377352</v>
      </c>
      <c r="E2395" s="161">
        <v>19197100657</v>
      </c>
      <c r="F2395" s="173">
        <f t="shared" si="150"/>
        <v>717622648</v>
      </c>
      <c r="G2395" s="163">
        <f t="shared" si="151"/>
        <v>96.396753123117094</v>
      </c>
      <c r="H2395" s="163">
        <f t="shared" si="152"/>
        <v>96.396753123117094</v>
      </c>
      <c r="I2395" s="163">
        <f t="shared" si="153"/>
        <v>96.390342724442661</v>
      </c>
    </row>
    <row r="2396" spans="1:9" x14ac:dyDescent="0.2">
      <c r="A2396" s="171" t="s">
        <v>119</v>
      </c>
      <c r="B2396" s="160">
        <v>13235000000</v>
      </c>
      <c r="C2396" s="160">
        <v>12701985348</v>
      </c>
      <c r="D2396" s="160">
        <v>12701985348</v>
      </c>
      <c r="E2396" s="160">
        <v>12700708653</v>
      </c>
      <c r="F2396" s="166">
        <f t="shared" si="150"/>
        <v>533014652</v>
      </c>
      <c r="G2396" s="167">
        <f t="shared" si="151"/>
        <v>95.972688689081977</v>
      </c>
      <c r="H2396" s="167">
        <f t="shared" si="152"/>
        <v>95.972688689081977</v>
      </c>
      <c r="I2396" s="167">
        <f t="shared" si="153"/>
        <v>95.963042334718551</v>
      </c>
    </row>
    <row r="2397" spans="1:9" x14ac:dyDescent="0.2">
      <c r="A2397" s="171" t="s">
        <v>120</v>
      </c>
      <c r="B2397" s="160">
        <v>4750000000</v>
      </c>
      <c r="C2397" s="160">
        <v>4614457059</v>
      </c>
      <c r="D2397" s="160">
        <v>4614457059</v>
      </c>
      <c r="E2397" s="160">
        <v>4614457059</v>
      </c>
      <c r="F2397" s="166">
        <f t="shared" si="150"/>
        <v>135542941</v>
      </c>
      <c r="G2397" s="167">
        <f t="shared" si="151"/>
        <v>97.146464399999999</v>
      </c>
      <c r="H2397" s="167">
        <f t="shared" si="152"/>
        <v>97.146464399999999</v>
      </c>
      <c r="I2397" s="167">
        <f t="shared" si="153"/>
        <v>97.146464399999999</v>
      </c>
    </row>
    <row r="2398" spans="1:9" x14ac:dyDescent="0.2">
      <c r="A2398" s="171" t="s">
        <v>121</v>
      </c>
      <c r="B2398" s="160">
        <v>1931000000</v>
      </c>
      <c r="C2398" s="160">
        <v>1881934945</v>
      </c>
      <c r="D2398" s="160">
        <v>1881934945</v>
      </c>
      <c r="E2398" s="160">
        <v>1881934945</v>
      </c>
      <c r="F2398" s="166">
        <f t="shared" si="150"/>
        <v>49065055</v>
      </c>
      <c r="G2398" s="167">
        <f t="shared" si="151"/>
        <v>97.45908570688762</v>
      </c>
      <c r="H2398" s="167">
        <f t="shared" si="152"/>
        <v>97.45908570688762</v>
      </c>
      <c r="I2398" s="167">
        <f t="shared" si="153"/>
        <v>97.45908570688762</v>
      </c>
    </row>
    <row r="2399" spans="1:9" x14ac:dyDescent="0.2">
      <c r="A2399" s="170" t="s">
        <v>401</v>
      </c>
      <c r="B2399" s="161">
        <v>4700333676</v>
      </c>
      <c r="C2399" s="161">
        <v>4553871444.0799999</v>
      </c>
      <c r="D2399" s="161">
        <v>4502730525.0100002</v>
      </c>
      <c r="E2399" s="161">
        <v>4491348213.6999998</v>
      </c>
      <c r="F2399" s="173">
        <f t="shared" si="150"/>
        <v>146462231.92000008</v>
      </c>
      <c r="G2399" s="163">
        <f t="shared" si="151"/>
        <v>96.884003519413113</v>
      </c>
      <c r="H2399" s="163">
        <f t="shared" si="152"/>
        <v>95.795976102739985</v>
      </c>
      <c r="I2399" s="163">
        <f t="shared" si="153"/>
        <v>95.553816458455188</v>
      </c>
    </row>
    <row r="2400" spans="1:9" x14ac:dyDescent="0.2">
      <c r="A2400" s="171" t="s">
        <v>567</v>
      </c>
      <c r="B2400" s="160">
        <v>4700333676</v>
      </c>
      <c r="C2400" s="160">
        <v>4553871444.0799999</v>
      </c>
      <c r="D2400" s="160">
        <v>4502730525.0100002</v>
      </c>
      <c r="E2400" s="160">
        <v>4491348213.6999998</v>
      </c>
      <c r="F2400" s="166">
        <f t="shared" si="150"/>
        <v>146462231.92000008</v>
      </c>
      <c r="G2400" s="167">
        <f t="shared" si="151"/>
        <v>96.884003519413113</v>
      </c>
      <c r="H2400" s="167">
        <f t="shared" si="152"/>
        <v>95.795976102739985</v>
      </c>
      <c r="I2400" s="167">
        <f t="shared" si="153"/>
        <v>95.553816458455188</v>
      </c>
    </row>
    <row r="2401" spans="1:9" x14ac:dyDescent="0.2">
      <c r="A2401" s="170" t="s">
        <v>96</v>
      </c>
      <c r="B2401" s="161">
        <v>72000000</v>
      </c>
      <c r="C2401" s="161">
        <v>4337766</v>
      </c>
      <c r="D2401" s="161">
        <v>4337766</v>
      </c>
      <c r="E2401" s="161">
        <v>4337766</v>
      </c>
      <c r="F2401" s="173">
        <f t="shared" si="150"/>
        <v>67662234</v>
      </c>
      <c r="G2401" s="163">
        <f t="shared" si="151"/>
        <v>6.0246750000000002</v>
      </c>
      <c r="H2401" s="163">
        <f t="shared" si="152"/>
        <v>6.0246750000000002</v>
      </c>
      <c r="I2401" s="163">
        <f t="shared" si="153"/>
        <v>6.0246750000000002</v>
      </c>
    </row>
    <row r="2402" spans="1:9" x14ac:dyDescent="0.2">
      <c r="A2402" s="171" t="s">
        <v>124</v>
      </c>
      <c r="B2402" s="160">
        <v>72000000</v>
      </c>
      <c r="C2402" s="160">
        <v>4337766</v>
      </c>
      <c r="D2402" s="160">
        <v>4337766</v>
      </c>
      <c r="E2402" s="160">
        <v>4337766</v>
      </c>
      <c r="F2402" s="166">
        <f t="shared" si="150"/>
        <v>67662234</v>
      </c>
      <c r="G2402" s="167">
        <f t="shared" si="151"/>
        <v>6.0246750000000002</v>
      </c>
      <c r="H2402" s="167">
        <f t="shared" si="152"/>
        <v>6.0246750000000002</v>
      </c>
      <c r="I2402" s="167">
        <f t="shared" si="153"/>
        <v>6.0246750000000002</v>
      </c>
    </row>
    <row r="2403" spans="1:9" x14ac:dyDescent="0.2">
      <c r="A2403" s="170" t="s">
        <v>154</v>
      </c>
      <c r="B2403" s="161">
        <v>56000000</v>
      </c>
      <c r="C2403" s="161">
        <v>47559563</v>
      </c>
      <c r="D2403" s="161">
        <v>47559563</v>
      </c>
      <c r="E2403" s="161">
        <v>47559563</v>
      </c>
      <c r="F2403" s="136">
        <f t="shared" si="150"/>
        <v>8440437</v>
      </c>
      <c r="G2403" s="137">
        <f t="shared" si="151"/>
        <v>84.927791071428572</v>
      </c>
      <c r="H2403" s="137">
        <f t="shared" si="152"/>
        <v>84.927791071428572</v>
      </c>
      <c r="I2403" s="137">
        <f t="shared" si="153"/>
        <v>84.927791071428572</v>
      </c>
    </row>
    <row r="2404" spans="1:9" x14ac:dyDescent="0.2">
      <c r="A2404" s="171" t="s">
        <v>127</v>
      </c>
      <c r="B2404" s="160">
        <v>1000000</v>
      </c>
      <c r="C2404" s="160">
        <v>350000</v>
      </c>
      <c r="D2404" s="160">
        <v>350000</v>
      </c>
      <c r="E2404" s="160">
        <v>350000</v>
      </c>
      <c r="F2404" s="166">
        <f t="shared" si="150"/>
        <v>650000</v>
      </c>
      <c r="G2404" s="167">
        <f t="shared" si="151"/>
        <v>35</v>
      </c>
      <c r="H2404" s="167">
        <f t="shared" si="152"/>
        <v>35</v>
      </c>
      <c r="I2404" s="167">
        <f t="shared" si="153"/>
        <v>35</v>
      </c>
    </row>
    <row r="2405" spans="1:9" x14ac:dyDescent="0.2">
      <c r="A2405" s="171" t="s">
        <v>129</v>
      </c>
      <c r="B2405" s="160">
        <v>55000000</v>
      </c>
      <c r="C2405" s="160">
        <v>47209563</v>
      </c>
      <c r="D2405" s="160">
        <v>47209563</v>
      </c>
      <c r="E2405" s="160">
        <v>47209563</v>
      </c>
      <c r="F2405" s="166">
        <f t="shared" si="150"/>
        <v>7790437</v>
      </c>
      <c r="G2405" s="167">
        <f t="shared" si="151"/>
        <v>85.83556909090909</v>
      </c>
      <c r="H2405" s="167">
        <f t="shared" si="152"/>
        <v>85.83556909090909</v>
      </c>
      <c r="I2405" s="167">
        <f t="shared" si="153"/>
        <v>85.83556909090909</v>
      </c>
    </row>
    <row r="2406" spans="1:9" x14ac:dyDescent="0.2">
      <c r="A2406" s="174" t="s">
        <v>153</v>
      </c>
      <c r="B2406" s="161">
        <v>443840942</v>
      </c>
      <c r="C2406" s="161">
        <v>442840941</v>
      </c>
      <c r="D2406" s="161">
        <v>442840941</v>
      </c>
      <c r="E2406" s="161">
        <v>442840941</v>
      </c>
      <c r="F2406" s="173">
        <f t="shared" si="150"/>
        <v>1000001</v>
      </c>
      <c r="G2406" s="163">
        <f t="shared" si="151"/>
        <v>99.774693836153588</v>
      </c>
      <c r="H2406" s="163">
        <f t="shared" si="152"/>
        <v>99.774693836153588</v>
      </c>
      <c r="I2406" s="163">
        <f t="shared" si="153"/>
        <v>99.774693836153588</v>
      </c>
    </row>
    <row r="2407" spans="1:9" x14ac:dyDescent="0.2">
      <c r="A2407" s="170" t="s">
        <v>34</v>
      </c>
      <c r="B2407" s="161">
        <v>443840942</v>
      </c>
      <c r="C2407" s="161">
        <v>442840941</v>
      </c>
      <c r="D2407" s="161">
        <v>442840941</v>
      </c>
      <c r="E2407" s="161">
        <v>442840941</v>
      </c>
      <c r="F2407" s="173">
        <f t="shared" si="150"/>
        <v>1000001</v>
      </c>
      <c r="G2407" s="163">
        <f t="shared" si="151"/>
        <v>99.774693836153588</v>
      </c>
      <c r="H2407" s="163">
        <f t="shared" si="152"/>
        <v>99.774693836153588</v>
      </c>
      <c r="I2407" s="163">
        <f t="shared" si="153"/>
        <v>99.774693836153588</v>
      </c>
    </row>
    <row r="2408" spans="1:9" x14ac:dyDescent="0.2">
      <c r="A2408" s="171" t="s">
        <v>816</v>
      </c>
      <c r="B2408" s="160">
        <v>273340942</v>
      </c>
      <c r="C2408" s="160">
        <v>273340942</v>
      </c>
      <c r="D2408" s="160">
        <v>273340942</v>
      </c>
      <c r="E2408" s="160">
        <v>273340942</v>
      </c>
      <c r="F2408" s="166">
        <f t="shared" si="150"/>
        <v>0</v>
      </c>
      <c r="G2408" s="167">
        <f t="shared" si="151"/>
        <v>100</v>
      </c>
      <c r="H2408" s="167">
        <f t="shared" si="152"/>
        <v>100</v>
      </c>
      <c r="I2408" s="167">
        <f t="shared" si="153"/>
        <v>100</v>
      </c>
    </row>
    <row r="2409" spans="1:9" x14ac:dyDescent="0.2">
      <c r="A2409" s="171" t="s">
        <v>817</v>
      </c>
      <c r="B2409" s="160">
        <v>170500000</v>
      </c>
      <c r="C2409" s="160">
        <v>169499999</v>
      </c>
      <c r="D2409" s="160">
        <v>169499999</v>
      </c>
      <c r="E2409" s="160">
        <v>169499999</v>
      </c>
      <c r="F2409" s="166">
        <f t="shared" si="150"/>
        <v>1000001</v>
      </c>
      <c r="G2409" s="167">
        <f t="shared" si="151"/>
        <v>99.413489149560121</v>
      </c>
      <c r="H2409" s="167">
        <f t="shared" si="152"/>
        <v>99.413489149560121</v>
      </c>
      <c r="I2409" s="167">
        <f t="shared" si="153"/>
        <v>99.413489149560121</v>
      </c>
    </row>
    <row r="2410" spans="1:9" x14ac:dyDescent="0.2">
      <c r="A2410" s="172" t="s">
        <v>481</v>
      </c>
      <c r="B2410" s="161">
        <v>8173809850</v>
      </c>
      <c r="C2410" s="161">
        <v>8092333538.4499998</v>
      </c>
      <c r="D2410" s="161">
        <v>8076337243.9200001</v>
      </c>
      <c r="E2410" s="161">
        <v>8060554878.5500002</v>
      </c>
      <c r="F2410" s="173">
        <f t="shared" si="150"/>
        <v>81476311.550000191</v>
      </c>
      <c r="G2410" s="163">
        <f t="shared" si="151"/>
        <v>99.003202753120078</v>
      </c>
      <c r="H2410" s="163">
        <f t="shared" si="152"/>
        <v>98.807500934463263</v>
      </c>
      <c r="I2410" s="163">
        <f t="shared" si="153"/>
        <v>98.614416367295348</v>
      </c>
    </row>
    <row r="2411" spans="1:9" x14ac:dyDescent="0.2">
      <c r="A2411" s="174" t="s">
        <v>152</v>
      </c>
      <c r="B2411" s="161">
        <v>8173809850</v>
      </c>
      <c r="C2411" s="161">
        <v>8092333538.4499998</v>
      </c>
      <c r="D2411" s="161">
        <v>8076337243.9200001</v>
      </c>
      <c r="E2411" s="161">
        <v>8060554878.5500002</v>
      </c>
      <c r="F2411" s="173">
        <f t="shared" si="150"/>
        <v>81476311.550000191</v>
      </c>
      <c r="G2411" s="163">
        <f t="shared" si="151"/>
        <v>99.003202753120078</v>
      </c>
      <c r="H2411" s="163">
        <f t="shared" si="152"/>
        <v>98.807500934463263</v>
      </c>
      <c r="I2411" s="163">
        <f t="shared" si="153"/>
        <v>98.614416367295348</v>
      </c>
    </row>
    <row r="2412" spans="1:9" x14ac:dyDescent="0.2">
      <c r="A2412" s="170" t="s">
        <v>95</v>
      </c>
      <c r="B2412" s="161">
        <v>7809000000</v>
      </c>
      <c r="C2412" s="161">
        <v>7748254232</v>
      </c>
      <c r="D2412" s="161">
        <v>7748254232</v>
      </c>
      <c r="E2412" s="161">
        <v>7748254232</v>
      </c>
      <c r="F2412" s="173">
        <f t="shared" si="150"/>
        <v>60745768</v>
      </c>
      <c r="G2412" s="163">
        <f t="shared" si="151"/>
        <v>99.222105672941467</v>
      </c>
      <c r="H2412" s="163">
        <f t="shared" si="152"/>
        <v>99.222105672941467</v>
      </c>
      <c r="I2412" s="163">
        <f t="shared" si="153"/>
        <v>99.222105672941467</v>
      </c>
    </row>
    <row r="2413" spans="1:9" x14ac:dyDescent="0.2">
      <c r="A2413" s="171" t="s">
        <v>119</v>
      </c>
      <c r="B2413" s="160">
        <v>5178000000</v>
      </c>
      <c r="C2413" s="160">
        <v>5158518213</v>
      </c>
      <c r="D2413" s="160">
        <v>5158518213</v>
      </c>
      <c r="E2413" s="160">
        <v>5158518213</v>
      </c>
      <c r="F2413" s="166">
        <f t="shared" si="150"/>
        <v>19481787</v>
      </c>
      <c r="G2413" s="167">
        <f t="shared" si="151"/>
        <v>99.62375845886443</v>
      </c>
      <c r="H2413" s="167">
        <f t="shared" si="152"/>
        <v>99.62375845886443</v>
      </c>
      <c r="I2413" s="167">
        <f t="shared" si="153"/>
        <v>99.62375845886443</v>
      </c>
    </row>
    <row r="2414" spans="1:9" x14ac:dyDescent="0.2">
      <c r="A2414" s="171" t="s">
        <v>120</v>
      </c>
      <c r="B2414" s="160">
        <v>1868000000</v>
      </c>
      <c r="C2414" s="160">
        <v>1847352665</v>
      </c>
      <c r="D2414" s="160">
        <v>1847352665</v>
      </c>
      <c r="E2414" s="160">
        <v>1847352665</v>
      </c>
      <c r="F2414" s="166">
        <f t="shared" si="150"/>
        <v>20647335</v>
      </c>
      <c r="G2414" s="167">
        <f t="shared" si="151"/>
        <v>98.894682280513919</v>
      </c>
      <c r="H2414" s="167">
        <f t="shared" si="152"/>
        <v>98.894682280513919</v>
      </c>
      <c r="I2414" s="167">
        <f t="shared" si="153"/>
        <v>98.894682280513919</v>
      </c>
    </row>
    <row r="2415" spans="1:9" x14ac:dyDescent="0.2">
      <c r="A2415" s="171" t="s">
        <v>121</v>
      </c>
      <c r="B2415" s="160">
        <v>763000000</v>
      </c>
      <c r="C2415" s="160">
        <v>742383354</v>
      </c>
      <c r="D2415" s="160">
        <v>742383354</v>
      </c>
      <c r="E2415" s="160">
        <v>742383354</v>
      </c>
      <c r="F2415" s="166">
        <f t="shared" ref="F2415:F2476" si="154">+B2415-C2415</f>
        <v>20616646</v>
      </c>
      <c r="G2415" s="167">
        <f t="shared" si="151"/>
        <v>97.297949410222799</v>
      </c>
      <c r="H2415" s="167">
        <f t="shared" si="152"/>
        <v>97.297949410222799</v>
      </c>
      <c r="I2415" s="167">
        <f t="shared" si="153"/>
        <v>97.297949410222799</v>
      </c>
    </row>
    <row r="2416" spans="1:9" x14ac:dyDescent="0.2">
      <c r="A2416" s="170" t="s">
        <v>401</v>
      </c>
      <c r="B2416" s="161">
        <v>319000000</v>
      </c>
      <c r="C2416" s="161">
        <v>318804789.44999999</v>
      </c>
      <c r="D2416" s="161">
        <v>302808494.92000002</v>
      </c>
      <c r="E2416" s="161">
        <v>287026129.55000001</v>
      </c>
      <c r="F2416" s="173">
        <f t="shared" si="154"/>
        <v>195210.55000001192</v>
      </c>
      <c r="G2416" s="163">
        <f t="shared" si="151"/>
        <v>99.938805470219421</v>
      </c>
      <c r="H2416" s="163">
        <f t="shared" si="152"/>
        <v>94.924293078369914</v>
      </c>
      <c r="I2416" s="163">
        <f t="shared" si="153"/>
        <v>89.976843119122265</v>
      </c>
    </row>
    <row r="2417" spans="1:9" x14ac:dyDescent="0.2">
      <c r="A2417" s="171" t="s">
        <v>567</v>
      </c>
      <c r="B2417" s="160">
        <v>319000000</v>
      </c>
      <c r="C2417" s="160">
        <v>318804789.44999999</v>
      </c>
      <c r="D2417" s="160">
        <v>302808494.92000002</v>
      </c>
      <c r="E2417" s="160">
        <v>287026129.55000001</v>
      </c>
      <c r="F2417" s="166">
        <f t="shared" si="154"/>
        <v>195210.55000001192</v>
      </c>
      <c r="G2417" s="167">
        <f t="shared" si="151"/>
        <v>99.938805470219421</v>
      </c>
      <c r="H2417" s="167">
        <f t="shared" si="152"/>
        <v>94.924293078369914</v>
      </c>
      <c r="I2417" s="167">
        <f t="shared" si="153"/>
        <v>89.976843119122265</v>
      </c>
    </row>
    <row r="2418" spans="1:9" x14ac:dyDescent="0.2">
      <c r="A2418" s="170" t="s">
        <v>96</v>
      </c>
      <c r="B2418" s="161">
        <v>25000000</v>
      </c>
      <c r="C2418" s="161">
        <v>6472339</v>
      </c>
      <c r="D2418" s="161">
        <v>6472339</v>
      </c>
      <c r="E2418" s="161">
        <v>6472339</v>
      </c>
      <c r="F2418" s="173">
        <f t="shared" si="154"/>
        <v>18527661</v>
      </c>
      <c r="G2418" s="163">
        <f t="shared" si="151"/>
        <v>25.889356000000003</v>
      </c>
      <c r="H2418" s="163">
        <f t="shared" si="152"/>
        <v>25.889356000000003</v>
      </c>
      <c r="I2418" s="163">
        <f t="shared" si="153"/>
        <v>25.889356000000003</v>
      </c>
    </row>
    <row r="2419" spans="1:9" x14ac:dyDescent="0.2">
      <c r="A2419" s="171" t="s">
        <v>124</v>
      </c>
      <c r="B2419" s="160">
        <v>25000000</v>
      </c>
      <c r="C2419" s="160">
        <v>6472339</v>
      </c>
      <c r="D2419" s="160">
        <v>6472339</v>
      </c>
      <c r="E2419" s="160">
        <v>6472339</v>
      </c>
      <c r="F2419" s="166">
        <f t="shared" si="154"/>
        <v>18527661</v>
      </c>
      <c r="G2419" s="167">
        <f t="shared" si="151"/>
        <v>25.889356000000003</v>
      </c>
      <c r="H2419" s="167">
        <f t="shared" si="152"/>
        <v>25.889356000000003</v>
      </c>
      <c r="I2419" s="167">
        <f t="shared" si="153"/>
        <v>25.889356000000003</v>
      </c>
    </row>
    <row r="2420" spans="1:9" x14ac:dyDescent="0.2">
      <c r="A2420" s="170" t="s">
        <v>154</v>
      </c>
      <c r="B2420" s="161">
        <v>20809850</v>
      </c>
      <c r="C2420" s="161">
        <v>18802178</v>
      </c>
      <c r="D2420" s="161">
        <v>18802178</v>
      </c>
      <c r="E2420" s="161">
        <v>18802178</v>
      </c>
      <c r="F2420" s="136">
        <f t="shared" si="154"/>
        <v>2007672</v>
      </c>
      <c r="G2420" s="137">
        <f t="shared" si="151"/>
        <v>90.352299512009935</v>
      </c>
      <c r="H2420" s="137">
        <f t="shared" si="152"/>
        <v>90.352299512009935</v>
      </c>
      <c r="I2420" s="137">
        <f t="shared" si="153"/>
        <v>90.352299512009935</v>
      </c>
    </row>
    <row r="2421" spans="1:9" x14ac:dyDescent="0.2">
      <c r="A2421" s="171" t="s">
        <v>127</v>
      </c>
      <c r="B2421" s="160">
        <v>4809850</v>
      </c>
      <c r="C2421" s="160">
        <v>4809850</v>
      </c>
      <c r="D2421" s="160">
        <v>4809850</v>
      </c>
      <c r="E2421" s="160">
        <v>4809850</v>
      </c>
      <c r="F2421" s="166">
        <f t="shared" si="154"/>
        <v>0</v>
      </c>
      <c r="G2421" s="167">
        <f t="shared" si="151"/>
        <v>100</v>
      </c>
      <c r="H2421" s="167">
        <f t="shared" si="152"/>
        <v>100</v>
      </c>
      <c r="I2421" s="167">
        <f t="shared" si="153"/>
        <v>100</v>
      </c>
    </row>
    <row r="2422" spans="1:9" x14ac:dyDescent="0.2">
      <c r="A2422" s="171" t="s">
        <v>128</v>
      </c>
      <c r="B2422" s="160">
        <v>0</v>
      </c>
      <c r="C2422" s="160">
        <v>0</v>
      </c>
      <c r="D2422" s="160">
        <v>0</v>
      </c>
      <c r="E2422" s="160">
        <v>0</v>
      </c>
      <c r="F2422" s="166">
        <f t="shared" si="154"/>
        <v>0</v>
      </c>
      <c r="G2422" s="167">
        <f t="shared" si="151"/>
        <v>0</v>
      </c>
      <c r="H2422" s="167">
        <f t="shared" si="152"/>
        <v>0</v>
      </c>
      <c r="I2422" s="167">
        <f t="shared" si="153"/>
        <v>0</v>
      </c>
    </row>
    <row r="2423" spans="1:9" x14ac:dyDescent="0.2">
      <c r="A2423" s="171" t="s">
        <v>129</v>
      </c>
      <c r="B2423" s="160">
        <v>16000000</v>
      </c>
      <c r="C2423" s="160">
        <v>13992328</v>
      </c>
      <c r="D2423" s="160">
        <v>13992328</v>
      </c>
      <c r="E2423" s="160">
        <v>13992328</v>
      </c>
      <c r="F2423" s="166">
        <f t="shared" si="154"/>
        <v>2007672</v>
      </c>
      <c r="G2423" s="167">
        <f t="shared" si="151"/>
        <v>87.45205</v>
      </c>
      <c r="H2423" s="167">
        <f t="shared" si="152"/>
        <v>87.45205</v>
      </c>
      <c r="I2423" s="167">
        <f t="shared" si="153"/>
        <v>87.45205</v>
      </c>
    </row>
    <row r="2424" spans="1:9" x14ac:dyDescent="0.2">
      <c r="A2424" s="172" t="s">
        <v>482</v>
      </c>
      <c r="B2424" s="161">
        <v>26091343803</v>
      </c>
      <c r="C2424" s="161">
        <v>24954549049.450001</v>
      </c>
      <c r="D2424" s="161">
        <v>24575958660.23</v>
      </c>
      <c r="E2424" s="161">
        <v>24539441268.709999</v>
      </c>
      <c r="F2424" s="173">
        <f t="shared" si="154"/>
        <v>1136794753.5499992</v>
      </c>
      <c r="G2424" s="163">
        <f t="shared" si="151"/>
        <v>95.643019531177657</v>
      </c>
      <c r="H2424" s="163">
        <f t="shared" si="152"/>
        <v>94.192000403613704</v>
      </c>
      <c r="I2424" s="163">
        <f t="shared" si="153"/>
        <v>94.052040607768305</v>
      </c>
    </row>
    <row r="2425" spans="1:9" x14ac:dyDescent="0.2">
      <c r="A2425" s="174" t="s">
        <v>152</v>
      </c>
      <c r="B2425" s="161">
        <v>18446970116</v>
      </c>
      <c r="C2425" s="161">
        <v>17371171065.950001</v>
      </c>
      <c r="D2425" s="161">
        <v>17266203258.23</v>
      </c>
      <c r="E2425" s="161">
        <v>17229685866.709999</v>
      </c>
      <c r="F2425" s="173">
        <f t="shared" si="154"/>
        <v>1075799050.0499992</v>
      </c>
      <c r="G2425" s="163">
        <f t="shared" si="151"/>
        <v>94.168153126041531</v>
      </c>
      <c r="H2425" s="163">
        <f t="shared" si="152"/>
        <v>93.599128472887472</v>
      </c>
      <c r="I2425" s="163">
        <f t="shared" si="153"/>
        <v>93.401169722532444</v>
      </c>
    </row>
    <row r="2426" spans="1:9" x14ac:dyDescent="0.2">
      <c r="A2426" s="170" t="s">
        <v>95</v>
      </c>
      <c r="B2426" s="161">
        <v>13627000000</v>
      </c>
      <c r="C2426" s="161">
        <v>13292617291</v>
      </c>
      <c r="D2426" s="161">
        <v>13292617291</v>
      </c>
      <c r="E2426" s="161">
        <v>13289044654</v>
      </c>
      <c r="F2426" s="173">
        <f t="shared" si="154"/>
        <v>334382709</v>
      </c>
      <c r="G2426" s="163">
        <f t="shared" si="151"/>
        <v>97.546175174286347</v>
      </c>
      <c r="H2426" s="163">
        <f t="shared" si="152"/>
        <v>97.546175174286347</v>
      </c>
      <c r="I2426" s="163">
        <f t="shared" si="153"/>
        <v>97.519957833712482</v>
      </c>
    </row>
    <row r="2427" spans="1:9" x14ac:dyDescent="0.2">
      <c r="A2427" s="171" t="s">
        <v>119</v>
      </c>
      <c r="B2427" s="160">
        <v>9488113319</v>
      </c>
      <c r="C2427" s="160">
        <v>9224653452</v>
      </c>
      <c r="D2427" s="160">
        <v>9224653452</v>
      </c>
      <c r="E2427" s="160">
        <v>9221891515</v>
      </c>
      <c r="F2427" s="166">
        <f t="shared" si="154"/>
        <v>263459867</v>
      </c>
      <c r="G2427" s="167">
        <f t="shared" si="151"/>
        <v>97.223263907773742</v>
      </c>
      <c r="H2427" s="167">
        <f t="shared" si="152"/>
        <v>97.223263907773742</v>
      </c>
      <c r="I2427" s="167">
        <f t="shared" si="153"/>
        <v>97.194154464124182</v>
      </c>
    </row>
    <row r="2428" spans="1:9" x14ac:dyDescent="0.2">
      <c r="A2428" s="171" t="s">
        <v>120</v>
      </c>
      <c r="B2428" s="160">
        <v>3285515999</v>
      </c>
      <c r="C2428" s="160">
        <v>3256280400</v>
      </c>
      <c r="D2428" s="160">
        <v>3256280400</v>
      </c>
      <c r="E2428" s="160">
        <v>3256280400</v>
      </c>
      <c r="F2428" s="166">
        <f t="shared" si="154"/>
        <v>29235599</v>
      </c>
      <c r="G2428" s="167">
        <f t="shared" si="151"/>
        <v>99.110167200254139</v>
      </c>
      <c r="H2428" s="167">
        <f t="shared" si="152"/>
        <v>99.110167200254139</v>
      </c>
      <c r="I2428" s="167">
        <f t="shared" si="153"/>
        <v>99.110167200254139</v>
      </c>
    </row>
    <row r="2429" spans="1:9" x14ac:dyDescent="0.2">
      <c r="A2429" s="171" t="s">
        <v>121</v>
      </c>
      <c r="B2429" s="160">
        <v>853370682</v>
      </c>
      <c r="C2429" s="160">
        <v>811683439</v>
      </c>
      <c r="D2429" s="160">
        <v>811683439</v>
      </c>
      <c r="E2429" s="160">
        <v>810872739</v>
      </c>
      <c r="F2429" s="166">
        <f t="shared" si="154"/>
        <v>41687243</v>
      </c>
      <c r="G2429" s="167">
        <f t="shared" si="151"/>
        <v>95.114990017901732</v>
      </c>
      <c r="H2429" s="167">
        <f t="shared" si="152"/>
        <v>95.114990017901732</v>
      </c>
      <c r="I2429" s="167">
        <f t="shared" si="153"/>
        <v>95.019990269597756</v>
      </c>
    </row>
    <row r="2430" spans="1:9" x14ac:dyDescent="0.2">
      <c r="A2430" s="170" t="s">
        <v>401</v>
      </c>
      <c r="B2430" s="161">
        <v>4253970116</v>
      </c>
      <c r="C2430" s="161">
        <v>3998056832.9499998</v>
      </c>
      <c r="D2430" s="161">
        <v>3893089025.23</v>
      </c>
      <c r="E2430" s="161">
        <v>3860144270.71</v>
      </c>
      <c r="F2430" s="173">
        <f t="shared" si="154"/>
        <v>255913283.05000019</v>
      </c>
      <c r="G2430" s="163">
        <f t="shared" si="151"/>
        <v>93.984130680949988</v>
      </c>
      <c r="H2430" s="163">
        <f t="shared" si="152"/>
        <v>91.516604937757862</v>
      </c>
      <c r="I2430" s="163">
        <f t="shared" si="153"/>
        <v>90.742157689149124</v>
      </c>
    </row>
    <row r="2431" spans="1:9" x14ac:dyDescent="0.2">
      <c r="A2431" s="171" t="s">
        <v>567</v>
      </c>
      <c r="B2431" s="160">
        <v>4253970116</v>
      </c>
      <c r="C2431" s="160">
        <v>3998056832.9499998</v>
      </c>
      <c r="D2431" s="160">
        <v>3893089025.23</v>
      </c>
      <c r="E2431" s="160">
        <v>3860144270.71</v>
      </c>
      <c r="F2431" s="166">
        <f t="shared" si="154"/>
        <v>255913283.05000019</v>
      </c>
      <c r="G2431" s="167">
        <f t="shared" si="151"/>
        <v>93.984130680949988</v>
      </c>
      <c r="H2431" s="167">
        <f t="shared" si="152"/>
        <v>91.516604937757862</v>
      </c>
      <c r="I2431" s="167">
        <f t="shared" si="153"/>
        <v>90.742157689149124</v>
      </c>
    </row>
    <row r="2432" spans="1:9" x14ac:dyDescent="0.2">
      <c r="A2432" s="170" t="s">
        <v>96</v>
      </c>
      <c r="B2432" s="161">
        <v>504000000</v>
      </c>
      <c r="C2432" s="161">
        <v>24907293</v>
      </c>
      <c r="D2432" s="161">
        <v>24907293</v>
      </c>
      <c r="E2432" s="161">
        <v>24907293</v>
      </c>
      <c r="F2432" s="173">
        <f t="shared" si="154"/>
        <v>479092707</v>
      </c>
      <c r="G2432" s="163">
        <f t="shared" si="151"/>
        <v>4.9419232142857146</v>
      </c>
      <c r="H2432" s="163">
        <f t="shared" si="152"/>
        <v>4.9419232142857146</v>
      </c>
      <c r="I2432" s="163">
        <f t="shared" si="153"/>
        <v>4.9419232142857146</v>
      </c>
    </row>
    <row r="2433" spans="1:9" x14ac:dyDescent="0.2">
      <c r="A2433" s="171" t="s">
        <v>139</v>
      </c>
      <c r="B2433" s="160">
        <v>427000000</v>
      </c>
      <c r="C2433" s="160">
        <v>0</v>
      </c>
      <c r="D2433" s="160">
        <v>0</v>
      </c>
      <c r="E2433" s="160">
        <v>0</v>
      </c>
      <c r="F2433" s="166">
        <f t="shared" si="154"/>
        <v>427000000</v>
      </c>
      <c r="G2433" s="167">
        <f t="shared" si="151"/>
        <v>0</v>
      </c>
      <c r="H2433" s="167">
        <f t="shared" si="152"/>
        <v>0</v>
      </c>
      <c r="I2433" s="167">
        <f t="shared" si="153"/>
        <v>0</v>
      </c>
    </row>
    <row r="2434" spans="1:9" x14ac:dyDescent="0.2">
      <c r="A2434" s="171" t="s">
        <v>124</v>
      </c>
      <c r="B2434" s="160">
        <v>77000000</v>
      </c>
      <c r="C2434" s="160">
        <v>24907293</v>
      </c>
      <c r="D2434" s="160">
        <v>24907293</v>
      </c>
      <c r="E2434" s="160">
        <v>24907293</v>
      </c>
      <c r="F2434" s="166">
        <f t="shared" si="154"/>
        <v>52092707</v>
      </c>
      <c r="G2434" s="167">
        <f t="shared" si="151"/>
        <v>32.347133766233767</v>
      </c>
      <c r="H2434" s="167">
        <f t="shared" si="152"/>
        <v>32.347133766233767</v>
      </c>
      <c r="I2434" s="167">
        <f t="shared" si="153"/>
        <v>32.347133766233767</v>
      </c>
    </row>
    <row r="2435" spans="1:9" x14ac:dyDescent="0.2">
      <c r="A2435" s="170" t="s">
        <v>154</v>
      </c>
      <c r="B2435" s="161">
        <v>62000000</v>
      </c>
      <c r="C2435" s="161">
        <v>55589649</v>
      </c>
      <c r="D2435" s="161">
        <v>55589649</v>
      </c>
      <c r="E2435" s="161">
        <v>55589649</v>
      </c>
      <c r="F2435" s="136">
        <f t="shared" si="154"/>
        <v>6410351</v>
      </c>
      <c r="G2435" s="137">
        <f t="shared" si="151"/>
        <v>89.66072419354839</v>
      </c>
      <c r="H2435" s="137">
        <f t="shared" si="152"/>
        <v>89.66072419354839</v>
      </c>
      <c r="I2435" s="137">
        <f t="shared" si="153"/>
        <v>89.66072419354839</v>
      </c>
    </row>
    <row r="2436" spans="1:9" x14ac:dyDescent="0.2">
      <c r="A2436" s="171" t="s">
        <v>127</v>
      </c>
      <c r="B2436" s="160">
        <v>1000000</v>
      </c>
      <c r="C2436" s="160">
        <v>435000</v>
      </c>
      <c r="D2436" s="160">
        <v>435000</v>
      </c>
      <c r="E2436" s="160">
        <v>435000</v>
      </c>
      <c r="F2436" s="166">
        <f t="shared" si="154"/>
        <v>565000</v>
      </c>
      <c r="G2436" s="167">
        <f t="shared" si="151"/>
        <v>43.5</v>
      </c>
      <c r="H2436" s="167">
        <f t="shared" si="152"/>
        <v>43.5</v>
      </c>
      <c r="I2436" s="167">
        <f t="shared" si="153"/>
        <v>43.5</v>
      </c>
    </row>
    <row r="2437" spans="1:9" x14ac:dyDescent="0.2">
      <c r="A2437" s="171" t="s">
        <v>129</v>
      </c>
      <c r="B2437" s="160">
        <v>61000000</v>
      </c>
      <c r="C2437" s="160">
        <v>55154649</v>
      </c>
      <c r="D2437" s="160">
        <v>55154649</v>
      </c>
      <c r="E2437" s="160">
        <v>55154649</v>
      </c>
      <c r="F2437" s="166">
        <f t="shared" si="154"/>
        <v>5845351</v>
      </c>
      <c r="G2437" s="167">
        <f t="shared" si="151"/>
        <v>90.417457377049175</v>
      </c>
      <c r="H2437" s="167">
        <f t="shared" si="152"/>
        <v>90.417457377049175</v>
      </c>
      <c r="I2437" s="167">
        <f t="shared" si="153"/>
        <v>90.417457377049175</v>
      </c>
    </row>
    <row r="2438" spans="1:9" x14ac:dyDescent="0.2">
      <c r="A2438" s="174" t="s">
        <v>153</v>
      </c>
      <c r="B2438" s="161">
        <v>7644373687</v>
      </c>
      <c r="C2438" s="161">
        <v>7583377983.5</v>
      </c>
      <c r="D2438" s="161">
        <v>7309755402</v>
      </c>
      <c r="E2438" s="161">
        <v>7309755402</v>
      </c>
      <c r="F2438" s="173">
        <f t="shared" si="154"/>
        <v>60995703.5</v>
      </c>
      <c r="G2438" s="163">
        <f t="shared" ref="G2438:G2501" si="155">IFERROR(IF(C2438&gt;0,+C2438/B2438*100,0),0)</f>
        <v>99.202083702374082</v>
      </c>
      <c r="H2438" s="163">
        <f t="shared" ref="H2438:H2501" si="156">IFERROR(IF(D2438&gt;0,+D2438/B2438*100,0),0)</f>
        <v>95.622685406274016</v>
      </c>
      <c r="I2438" s="163">
        <f t="shared" ref="I2438:I2501" si="157">IFERROR(IF(E2438&gt;0,+E2438/B2438*100,0),0)</f>
        <v>95.622685406274016</v>
      </c>
    </row>
    <row r="2439" spans="1:9" x14ac:dyDescent="0.2">
      <c r="A2439" s="170" t="s">
        <v>34</v>
      </c>
      <c r="B2439" s="161">
        <v>7644373687</v>
      </c>
      <c r="C2439" s="161">
        <v>7583377983.5</v>
      </c>
      <c r="D2439" s="161">
        <v>7309755402</v>
      </c>
      <c r="E2439" s="161">
        <v>7309755402</v>
      </c>
      <c r="F2439" s="173">
        <f t="shared" si="154"/>
        <v>60995703.5</v>
      </c>
      <c r="G2439" s="163">
        <f t="shared" si="155"/>
        <v>99.202083702374082</v>
      </c>
      <c r="H2439" s="163">
        <f t="shared" si="156"/>
        <v>95.622685406274016</v>
      </c>
      <c r="I2439" s="163">
        <f t="shared" si="157"/>
        <v>95.622685406274016</v>
      </c>
    </row>
    <row r="2440" spans="1:9" x14ac:dyDescent="0.2">
      <c r="A2440" s="171" t="s">
        <v>789</v>
      </c>
      <c r="B2440" s="160">
        <v>779786667</v>
      </c>
      <c r="C2440" s="160">
        <v>779786667</v>
      </c>
      <c r="D2440" s="160">
        <v>775376667</v>
      </c>
      <c r="E2440" s="160">
        <v>775376667</v>
      </c>
      <c r="F2440" s="166">
        <f t="shared" si="154"/>
        <v>0</v>
      </c>
      <c r="G2440" s="167">
        <f t="shared" si="155"/>
        <v>100</v>
      </c>
      <c r="H2440" s="167">
        <f t="shared" si="156"/>
        <v>99.434460707443719</v>
      </c>
      <c r="I2440" s="167">
        <f t="shared" si="157"/>
        <v>99.434460707443719</v>
      </c>
    </row>
    <row r="2441" spans="1:9" x14ac:dyDescent="0.2">
      <c r="A2441" s="171" t="s">
        <v>798</v>
      </c>
      <c r="B2441" s="160">
        <v>587617239</v>
      </c>
      <c r="C2441" s="160">
        <v>579410239</v>
      </c>
      <c r="D2441" s="160">
        <v>554879999</v>
      </c>
      <c r="E2441" s="160">
        <v>554879999</v>
      </c>
      <c r="F2441" s="166">
        <f t="shared" si="154"/>
        <v>8207000</v>
      </c>
      <c r="G2441" s="167">
        <f t="shared" si="155"/>
        <v>98.603342540806565</v>
      </c>
      <c r="H2441" s="167">
        <f t="shared" si="156"/>
        <v>94.4288155916406</v>
      </c>
      <c r="I2441" s="167">
        <f t="shared" si="157"/>
        <v>94.4288155916406</v>
      </c>
    </row>
    <row r="2442" spans="1:9" x14ac:dyDescent="0.2">
      <c r="A2442" s="171" t="s">
        <v>799</v>
      </c>
      <c r="B2442" s="160">
        <v>2029384453</v>
      </c>
      <c r="C2442" s="160">
        <v>2006608266.5</v>
      </c>
      <c r="D2442" s="160">
        <v>1796485925</v>
      </c>
      <c r="E2442" s="160">
        <v>1796485925</v>
      </c>
      <c r="F2442" s="166">
        <f t="shared" si="154"/>
        <v>22776186.5</v>
      </c>
      <c r="G2442" s="167">
        <f t="shared" si="155"/>
        <v>98.877680053854249</v>
      </c>
      <c r="H2442" s="167">
        <f t="shared" si="156"/>
        <v>88.523686201709566</v>
      </c>
      <c r="I2442" s="167">
        <f t="shared" si="157"/>
        <v>88.523686201709566</v>
      </c>
    </row>
    <row r="2443" spans="1:9" x14ac:dyDescent="0.2">
      <c r="A2443" s="171" t="s">
        <v>818</v>
      </c>
      <c r="B2443" s="160">
        <v>1614034328</v>
      </c>
      <c r="C2443" s="160">
        <v>1596425143</v>
      </c>
      <c r="D2443" s="160">
        <v>1596425143</v>
      </c>
      <c r="E2443" s="160">
        <v>1596425143</v>
      </c>
      <c r="F2443" s="166">
        <f t="shared" si="154"/>
        <v>17609185</v>
      </c>
      <c r="G2443" s="167">
        <f t="shared" si="155"/>
        <v>98.908995633208121</v>
      </c>
      <c r="H2443" s="167">
        <f t="shared" si="156"/>
        <v>98.908995633208121</v>
      </c>
      <c r="I2443" s="167">
        <f t="shared" si="157"/>
        <v>98.908995633208121</v>
      </c>
    </row>
    <row r="2444" spans="1:9" x14ac:dyDescent="0.2">
      <c r="A2444" s="171" t="s">
        <v>819</v>
      </c>
      <c r="B2444" s="160">
        <v>777820000</v>
      </c>
      <c r="C2444" s="160">
        <v>775130001</v>
      </c>
      <c r="D2444" s="160">
        <v>775130001</v>
      </c>
      <c r="E2444" s="160">
        <v>775130001</v>
      </c>
      <c r="F2444" s="166">
        <f t="shared" si="154"/>
        <v>2689999</v>
      </c>
      <c r="G2444" s="167">
        <f t="shared" si="155"/>
        <v>99.654161759790185</v>
      </c>
      <c r="H2444" s="167">
        <f t="shared" si="156"/>
        <v>99.654161759790185</v>
      </c>
      <c r="I2444" s="167">
        <f t="shared" si="157"/>
        <v>99.654161759790185</v>
      </c>
    </row>
    <row r="2445" spans="1:9" x14ac:dyDescent="0.2">
      <c r="A2445" s="171" t="s">
        <v>820</v>
      </c>
      <c r="B2445" s="160">
        <v>1855731000</v>
      </c>
      <c r="C2445" s="160">
        <v>1846017667</v>
      </c>
      <c r="D2445" s="160">
        <v>1811457667</v>
      </c>
      <c r="E2445" s="160">
        <v>1811457667</v>
      </c>
      <c r="F2445" s="166">
        <f t="shared" si="154"/>
        <v>9713333</v>
      </c>
      <c r="G2445" s="167">
        <f t="shared" si="155"/>
        <v>99.476576454238256</v>
      </c>
      <c r="H2445" s="167">
        <f t="shared" si="156"/>
        <v>97.614237569992639</v>
      </c>
      <c r="I2445" s="167">
        <f t="shared" si="157"/>
        <v>97.614237569992639</v>
      </c>
    </row>
    <row r="2446" spans="1:9" x14ac:dyDescent="0.2">
      <c r="A2446" s="172" t="s">
        <v>483</v>
      </c>
      <c r="B2446" s="161">
        <v>48927453895</v>
      </c>
      <c r="C2446" s="161">
        <v>44020589249.700005</v>
      </c>
      <c r="D2446" s="161">
        <v>43539815526.740005</v>
      </c>
      <c r="E2446" s="161">
        <v>39257225687.610001</v>
      </c>
      <c r="F2446" s="173">
        <f t="shared" si="154"/>
        <v>4906864645.2999954</v>
      </c>
      <c r="G2446" s="163">
        <f t="shared" si="155"/>
        <v>89.971142467723141</v>
      </c>
      <c r="H2446" s="163">
        <f t="shared" si="156"/>
        <v>88.988516795045072</v>
      </c>
      <c r="I2446" s="163">
        <f t="shared" si="157"/>
        <v>80.2355785196944</v>
      </c>
    </row>
    <row r="2447" spans="1:9" x14ac:dyDescent="0.2">
      <c r="A2447" s="174" t="s">
        <v>152</v>
      </c>
      <c r="B2447" s="161">
        <v>24007000000</v>
      </c>
      <c r="C2447" s="161">
        <v>20624132669.84</v>
      </c>
      <c r="D2447" s="161">
        <v>20455830837.880001</v>
      </c>
      <c r="E2447" s="161">
        <v>20366248854.599998</v>
      </c>
      <c r="F2447" s="173">
        <f t="shared" si="154"/>
        <v>3382867330.1599998</v>
      </c>
      <c r="G2447" s="163">
        <f t="shared" si="155"/>
        <v>85.908829382430127</v>
      </c>
      <c r="H2447" s="163">
        <f t="shared" si="156"/>
        <v>85.20777622310159</v>
      </c>
      <c r="I2447" s="163">
        <f t="shared" si="157"/>
        <v>84.83462679468488</v>
      </c>
    </row>
    <row r="2448" spans="1:9" x14ac:dyDescent="0.2">
      <c r="A2448" s="170" t="s">
        <v>95</v>
      </c>
      <c r="B2448" s="161">
        <v>18118000000</v>
      </c>
      <c r="C2448" s="161">
        <v>17046826166</v>
      </c>
      <c r="D2448" s="161">
        <v>17045880529</v>
      </c>
      <c r="E2448" s="161">
        <v>17042155251</v>
      </c>
      <c r="F2448" s="173">
        <f t="shared" si="154"/>
        <v>1071173834</v>
      </c>
      <c r="G2448" s="163">
        <f t="shared" si="155"/>
        <v>94.087792063141634</v>
      </c>
      <c r="H2448" s="163">
        <f t="shared" si="156"/>
        <v>94.082572739816754</v>
      </c>
      <c r="I2448" s="163">
        <f t="shared" si="157"/>
        <v>94.062011541008943</v>
      </c>
    </row>
    <row r="2449" spans="1:9" x14ac:dyDescent="0.2">
      <c r="A2449" s="171" t="s">
        <v>119</v>
      </c>
      <c r="B2449" s="160">
        <v>11660000000</v>
      </c>
      <c r="C2449" s="160">
        <v>11354395626</v>
      </c>
      <c r="D2449" s="160">
        <v>11353449989</v>
      </c>
      <c r="E2449" s="160">
        <v>11351242631</v>
      </c>
      <c r="F2449" s="166">
        <f t="shared" si="154"/>
        <v>305604374</v>
      </c>
      <c r="G2449" s="167">
        <f t="shared" si="155"/>
        <v>97.379036243567754</v>
      </c>
      <c r="H2449" s="167">
        <f t="shared" si="156"/>
        <v>97.370926149228126</v>
      </c>
      <c r="I2449" s="167">
        <f t="shared" si="157"/>
        <v>97.351995120068608</v>
      </c>
    </row>
    <row r="2450" spans="1:9" x14ac:dyDescent="0.2">
      <c r="A2450" s="171" t="s">
        <v>120</v>
      </c>
      <c r="B2450" s="160">
        <v>4026000000</v>
      </c>
      <c r="C2450" s="160">
        <v>4025389690</v>
      </c>
      <c r="D2450" s="160">
        <v>4025389690</v>
      </c>
      <c r="E2450" s="160">
        <v>4024534527</v>
      </c>
      <c r="F2450" s="166">
        <f t="shared" si="154"/>
        <v>610310</v>
      </c>
      <c r="G2450" s="167">
        <f t="shared" si="155"/>
        <v>99.984840784898168</v>
      </c>
      <c r="H2450" s="167">
        <f t="shared" si="156"/>
        <v>99.984840784898168</v>
      </c>
      <c r="I2450" s="167">
        <f t="shared" si="157"/>
        <v>99.963599776453066</v>
      </c>
    </row>
    <row r="2451" spans="1:9" x14ac:dyDescent="0.2">
      <c r="A2451" s="171" t="s">
        <v>121</v>
      </c>
      <c r="B2451" s="160">
        <v>1868000000</v>
      </c>
      <c r="C2451" s="160">
        <v>1667040850</v>
      </c>
      <c r="D2451" s="160">
        <v>1667040850</v>
      </c>
      <c r="E2451" s="160">
        <v>1666378093</v>
      </c>
      <c r="F2451" s="166">
        <f t="shared" si="154"/>
        <v>200959150</v>
      </c>
      <c r="G2451" s="167">
        <f t="shared" si="155"/>
        <v>89.242015524625259</v>
      </c>
      <c r="H2451" s="167">
        <f t="shared" si="156"/>
        <v>89.242015524625259</v>
      </c>
      <c r="I2451" s="167">
        <f t="shared" si="157"/>
        <v>89.206536027837259</v>
      </c>
    </row>
    <row r="2452" spans="1:9" x14ac:dyDescent="0.2">
      <c r="A2452" s="171" t="s">
        <v>138</v>
      </c>
      <c r="B2452" s="160">
        <v>564000000</v>
      </c>
      <c r="C2452" s="160">
        <v>0</v>
      </c>
      <c r="D2452" s="160">
        <v>0</v>
      </c>
      <c r="E2452" s="160">
        <v>0</v>
      </c>
      <c r="F2452" s="166">
        <f t="shared" si="154"/>
        <v>564000000</v>
      </c>
      <c r="G2452" s="167">
        <f t="shared" si="155"/>
        <v>0</v>
      </c>
      <c r="H2452" s="167">
        <f t="shared" si="156"/>
        <v>0</v>
      </c>
      <c r="I2452" s="167">
        <f t="shared" si="157"/>
        <v>0</v>
      </c>
    </row>
    <row r="2453" spans="1:9" x14ac:dyDescent="0.2">
      <c r="A2453" s="170" t="s">
        <v>401</v>
      </c>
      <c r="B2453" s="161">
        <v>4098000000</v>
      </c>
      <c r="C2453" s="161">
        <v>3198556826.8400002</v>
      </c>
      <c r="D2453" s="161">
        <v>3031200631.8800001</v>
      </c>
      <c r="E2453" s="161">
        <v>2945343926.5999999</v>
      </c>
      <c r="F2453" s="173">
        <f t="shared" si="154"/>
        <v>899443173.15999985</v>
      </c>
      <c r="G2453" s="163">
        <f t="shared" si="155"/>
        <v>78.051655120546613</v>
      </c>
      <c r="H2453" s="163">
        <f t="shared" si="156"/>
        <v>73.967804584675463</v>
      </c>
      <c r="I2453" s="163">
        <f t="shared" si="157"/>
        <v>71.872716608101513</v>
      </c>
    </row>
    <row r="2454" spans="1:9" x14ac:dyDescent="0.2">
      <c r="A2454" s="171" t="s">
        <v>567</v>
      </c>
      <c r="B2454" s="160">
        <v>4098000000</v>
      </c>
      <c r="C2454" s="160">
        <v>3198556826.8400002</v>
      </c>
      <c r="D2454" s="160">
        <v>3031200631.8800001</v>
      </c>
      <c r="E2454" s="160">
        <v>2945343926.5999999</v>
      </c>
      <c r="F2454" s="166">
        <f t="shared" si="154"/>
        <v>899443173.15999985</v>
      </c>
      <c r="G2454" s="167">
        <f t="shared" si="155"/>
        <v>78.051655120546613</v>
      </c>
      <c r="H2454" s="167">
        <f t="shared" si="156"/>
        <v>73.967804584675463</v>
      </c>
      <c r="I2454" s="167">
        <f t="shared" si="157"/>
        <v>71.872716608101513</v>
      </c>
    </row>
    <row r="2455" spans="1:9" x14ac:dyDescent="0.2">
      <c r="A2455" s="170" t="s">
        <v>96</v>
      </c>
      <c r="B2455" s="161">
        <v>1306000000</v>
      </c>
      <c r="C2455" s="161">
        <v>38029929</v>
      </c>
      <c r="D2455" s="161">
        <v>38029929</v>
      </c>
      <c r="E2455" s="161">
        <v>38029929</v>
      </c>
      <c r="F2455" s="173">
        <f t="shared" si="154"/>
        <v>1267970071</v>
      </c>
      <c r="G2455" s="163">
        <f t="shared" si="155"/>
        <v>2.9119394333843798</v>
      </c>
      <c r="H2455" s="163">
        <f t="shared" si="156"/>
        <v>2.9119394333843798</v>
      </c>
      <c r="I2455" s="163">
        <f t="shared" si="157"/>
        <v>2.9119394333843798</v>
      </c>
    </row>
    <row r="2456" spans="1:9" x14ac:dyDescent="0.2">
      <c r="A2456" s="171" t="s">
        <v>139</v>
      </c>
      <c r="B2456" s="160">
        <v>1069000000</v>
      </c>
      <c r="C2456" s="160">
        <v>0</v>
      </c>
      <c r="D2456" s="160">
        <v>0</v>
      </c>
      <c r="E2456" s="160">
        <v>0</v>
      </c>
      <c r="F2456" s="166">
        <f t="shared" si="154"/>
        <v>1069000000</v>
      </c>
      <c r="G2456" s="167">
        <f t="shared" si="155"/>
        <v>0</v>
      </c>
      <c r="H2456" s="167">
        <f t="shared" si="156"/>
        <v>0</v>
      </c>
      <c r="I2456" s="167">
        <f t="shared" si="157"/>
        <v>0</v>
      </c>
    </row>
    <row r="2457" spans="1:9" x14ac:dyDescent="0.2">
      <c r="A2457" s="171" t="s">
        <v>124</v>
      </c>
      <c r="B2457" s="160">
        <v>70000000</v>
      </c>
      <c r="C2457" s="160">
        <v>35000929</v>
      </c>
      <c r="D2457" s="160">
        <v>35000929</v>
      </c>
      <c r="E2457" s="160">
        <v>35000929</v>
      </c>
      <c r="F2457" s="166">
        <f t="shared" si="154"/>
        <v>34999071</v>
      </c>
      <c r="G2457" s="167">
        <f t="shared" si="155"/>
        <v>50.001327142857143</v>
      </c>
      <c r="H2457" s="167">
        <f t="shared" si="156"/>
        <v>50.001327142857143</v>
      </c>
      <c r="I2457" s="167">
        <f t="shared" si="157"/>
        <v>50.001327142857143</v>
      </c>
    </row>
    <row r="2458" spans="1:9" x14ac:dyDescent="0.2">
      <c r="A2458" s="171" t="s">
        <v>569</v>
      </c>
      <c r="B2458" s="160">
        <v>167000000</v>
      </c>
      <c r="C2458" s="160">
        <v>3029000</v>
      </c>
      <c r="D2458" s="160">
        <v>3029000</v>
      </c>
      <c r="E2458" s="160">
        <v>3029000</v>
      </c>
      <c r="F2458" s="166">
        <f t="shared" si="154"/>
        <v>163971000</v>
      </c>
      <c r="G2458" s="167">
        <f t="shared" si="155"/>
        <v>1.8137724550898202</v>
      </c>
      <c r="H2458" s="167">
        <f t="shared" si="156"/>
        <v>1.8137724550898202</v>
      </c>
      <c r="I2458" s="167">
        <f t="shared" si="157"/>
        <v>1.8137724550898202</v>
      </c>
    </row>
    <row r="2459" spans="1:9" x14ac:dyDescent="0.2">
      <c r="A2459" s="170" t="s">
        <v>154</v>
      </c>
      <c r="B2459" s="161">
        <v>485000000</v>
      </c>
      <c r="C2459" s="161">
        <v>340719748</v>
      </c>
      <c r="D2459" s="161">
        <v>340719748</v>
      </c>
      <c r="E2459" s="161">
        <v>340719748</v>
      </c>
      <c r="F2459" s="136">
        <f t="shared" si="154"/>
        <v>144280252</v>
      </c>
      <c r="G2459" s="137">
        <f t="shared" si="155"/>
        <v>70.251494432989688</v>
      </c>
      <c r="H2459" s="137">
        <f t="shared" si="156"/>
        <v>70.251494432989688</v>
      </c>
      <c r="I2459" s="137">
        <f t="shared" si="157"/>
        <v>70.251494432989688</v>
      </c>
    </row>
    <row r="2460" spans="1:9" x14ac:dyDescent="0.2">
      <c r="A2460" s="171" t="s">
        <v>127</v>
      </c>
      <c r="B2460" s="160">
        <v>317000000</v>
      </c>
      <c r="C2460" s="160">
        <v>248986000</v>
      </c>
      <c r="D2460" s="160">
        <v>248986000</v>
      </c>
      <c r="E2460" s="160">
        <v>248986000</v>
      </c>
      <c r="F2460" s="166">
        <f t="shared" si="154"/>
        <v>68014000</v>
      </c>
      <c r="G2460" s="167">
        <f t="shared" si="155"/>
        <v>78.544479495268135</v>
      </c>
      <c r="H2460" s="167">
        <f t="shared" si="156"/>
        <v>78.544479495268135</v>
      </c>
      <c r="I2460" s="167">
        <f t="shared" si="157"/>
        <v>78.544479495268135</v>
      </c>
    </row>
    <row r="2461" spans="1:9" x14ac:dyDescent="0.2">
      <c r="A2461" s="171" t="s">
        <v>129</v>
      </c>
      <c r="B2461" s="160">
        <v>168000000</v>
      </c>
      <c r="C2461" s="160">
        <v>91733748</v>
      </c>
      <c r="D2461" s="160">
        <v>91733748</v>
      </c>
      <c r="E2461" s="160">
        <v>91733748</v>
      </c>
      <c r="F2461" s="166">
        <f t="shared" si="154"/>
        <v>76266252</v>
      </c>
      <c r="G2461" s="167">
        <f t="shared" si="155"/>
        <v>54.60342142857143</v>
      </c>
      <c r="H2461" s="167">
        <f t="shared" si="156"/>
        <v>54.60342142857143</v>
      </c>
      <c r="I2461" s="167">
        <f t="shared" si="157"/>
        <v>54.60342142857143</v>
      </c>
    </row>
    <row r="2462" spans="1:9" x14ac:dyDescent="0.2">
      <c r="A2462" s="174" t="s">
        <v>153</v>
      </c>
      <c r="B2462" s="161">
        <v>24920453895</v>
      </c>
      <c r="C2462" s="161">
        <v>23396456579.860001</v>
      </c>
      <c r="D2462" s="161">
        <v>23083984688.860001</v>
      </c>
      <c r="E2462" s="161">
        <v>18890976833.010002</v>
      </c>
      <c r="F2462" s="173">
        <f t="shared" si="154"/>
        <v>1523997315.1399994</v>
      </c>
      <c r="G2462" s="163">
        <f t="shared" si="155"/>
        <v>93.884552337765513</v>
      </c>
      <c r="H2462" s="163">
        <f t="shared" si="156"/>
        <v>92.630675131850353</v>
      </c>
      <c r="I2462" s="163">
        <f t="shared" si="157"/>
        <v>75.805107373266011</v>
      </c>
    </row>
    <row r="2463" spans="1:9" x14ac:dyDescent="0.2">
      <c r="A2463" s="170" t="s">
        <v>34</v>
      </c>
      <c r="B2463" s="161">
        <v>24920453895</v>
      </c>
      <c r="C2463" s="161">
        <v>23396456579.860001</v>
      </c>
      <c r="D2463" s="161">
        <v>23083984688.860001</v>
      </c>
      <c r="E2463" s="161">
        <v>18890976833.010002</v>
      </c>
      <c r="F2463" s="173">
        <f t="shared" si="154"/>
        <v>1523997315.1399994</v>
      </c>
      <c r="G2463" s="163">
        <f t="shared" si="155"/>
        <v>93.884552337765513</v>
      </c>
      <c r="H2463" s="163">
        <f t="shared" si="156"/>
        <v>92.630675131850353</v>
      </c>
      <c r="I2463" s="163">
        <f t="shared" si="157"/>
        <v>75.805107373266011</v>
      </c>
    </row>
    <row r="2464" spans="1:9" x14ac:dyDescent="0.2">
      <c r="A2464" s="171" t="s">
        <v>821</v>
      </c>
      <c r="B2464" s="160">
        <v>11009975000</v>
      </c>
      <c r="C2464" s="160">
        <v>10493482627.059999</v>
      </c>
      <c r="D2464" s="160">
        <v>10317414522.059999</v>
      </c>
      <c r="E2464" s="160">
        <v>9333889738.0699997</v>
      </c>
      <c r="F2464" s="166">
        <f t="shared" si="154"/>
        <v>516492372.94000053</v>
      </c>
      <c r="G2464" s="167">
        <f t="shared" si="155"/>
        <v>95.308868794524955</v>
      </c>
      <c r="H2464" s="167">
        <f t="shared" si="156"/>
        <v>93.709699813668962</v>
      </c>
      <c r="I2464" s="167">
        <f t="shared" si="157"/>
        <v>84.776666051194482</v>
      </c>
    </row>
    <row r="2465" spans="1:9" x14ac:dyDescent="0.2">
      <c r="A2465" s="171" t="s">
        <v>822</v>
      </c>
      <c r="B2465" s="160">
        <v>6089832048</v>
      </c>
      <c r="C2465" s="160">
        <v>5447474066.9300003</v>
      </c>
      <c r="D2465" s="160">
        <v>5311070280.9300003</v>
      </c>
      <c r="E2465" s="160">
        <v>4812277515.9300003</v>
      </c>
      <c r="F2465" s="166">
        <f t="shared" si="154"/>
        <v>642357981.06999969</v>
      </c>
      <c r="G2465" s="167">
        <f t="shared" si="155"/>
        <v>89.451959003024385</v>
      </c>
      <c r="H2465" s="167">
        <f t="shared" si="156"/>
        <v>87.212097789695903</v>
      </c>
      <c r="I2465" s="167">
        <f t="shared" si="157"/>
        <v>79.021514517964917</v>
      </c>
    </row>
    <row r="2466" spans="1:9" x14ac:dyDescent="0.2">
      <c r="A2466" s="171" t="s">
        <v>823</v>
      </c>
      <c r="B2466" s="160">
        <v>7820646847</v>
      </c>
      <c r="C2466" s="160">
        <v>7455499885.8699999</v>
      </c>
      <c r="D2466" s="160">
        <v>7455499885.8699999</v>
      </c>
      <c r="E2466" s="160">
        <v>4744809579.0100002</v>
      </c>
      <c r="F2466" s="166">
        <f t="shared" si="154"/>
        <v>365146961.13000011</v>
      </c>
      <c r="G2466" s="167">
        <f t="shared" si="155"/>
        <v>95.330987726800757</v>
      </c>
      <c r="H2466" s="167">
        <f t="shared" si="156"/>
        <v>95.330987726800757</v>
      </c>
      <c r="I2466" s="167">
        <f t="shared" si="157"/>
        <v>60.670295844263947</v>
      </c>
    </row>
    <row r="2467" spans="1:9" x14ac:dyDescent="0.2">
      <c r="A2467" s="172" t="s">
        <v>484</v>
      </c>
      <c r="B2467" s="161">
        <v>2856388617681</v>
      </c>
      <c r="C2467" s="161">
        <v>2642222305758.8101</v>
      </c>
      <c r="D2467" s="161">
        <v>2496026271106.6396</v>
      </c>
      <c r="E2467" s="161">
        <v>2495986599173.3794</v>
      </c>
      <c r="F2467" s="173">
        <f t="shared" si="154"/>
        <v>214166311922.18994</v>
      </c>
      <c r="G2467" s="163">
        <f t="shared" si="155"/>
        <v>92.502199784843569</v>
      </c>
      <c r="H2467" s="163">
        <f t="shared" si="156"/>
        <v>87.383987446815766</v>
      </c>
      <c r="I2467" s="163">
        <f t="shared" si="157"/>
        <v>87.38259856250869</v>
      </c>
    </row>
    <row r="2468" spans="1:9" x14ac:dyDescent="0.2">
      <c r="A2468" s="174" t="s">
        <v>152</v>
      </c>
      <c r="B2468" s="161">
        <v>2745157130553</v>
      </c>
      <c r="C2468" s="161">
        <v>2534335036122.6201</v>
      </c>
      <c r="D2468" s="161">
        <v>2429298548641.1899</v>
      </c>
      <c r="E2468" s="161">
        <v>2429258876707.9297</v>
      </c>
      <c r="F2468" s="173">
        <f t="shared" si="154"/>
        <v>210822094430.37988</v>
      </c>
      <c r="G2468" s="163">
        <f t="shared" si="155"/>
        <v>92.32021759031656</v>
      </c>
      <c r="H2468" s="163">
        <f t="shared" si="156"/>
        <v>88.493970767779629</v>
      </c>
      <c r="I2468" s="163">
        <f t="shared" si="157"/>
        <v>88.492525607033869</v>
      </c>
    </row>
    <row r="2469" spans="1:9" x14ac:dyDescent="0.2">
      <c r="A2469" s="170" t="s">
        <v>95</v>
      </c>
      <c r="B2469" s="161">
        <v>2268349130553</v>
      </c>
      <c r="C2469" s="161">
        <v>2120665285593.4299</v>
      </c>
      <c r="D2469" s="161">
        <v>2120660420541.4299</v>
      </c>
      <c r="E2469" s="161">
        <v>2120639912033.4299</v>
      </c>
      <c r="F2469" s="173">
        <f t="shared" si="154"/>
        <v>147683844959.57007</v>
      </c>
      <c r="G2469" s="163">
        <f t="shared" si="155"/>
        <v>93.489368855509198</v>
      </c>
      <c r="H2469" s="163">
        <f t="shared" si="156"/>
        <v>93.489154380059432</v>
      </c>
      <c r="I2469" s="163">
        <f t="shared" si="157"/>
        <v>93.488250264034093</v>
      </c>
    </row>
    <row r="2470" spans="1:9" x14ac:dyDescent="0.2">
      <c r="A2470" s="171" t="s">
        <v>119</v>
      </c>
      <c r="B2470" s="160">
        <v>1269596965205</v>
      </c>
      <c r="C2470" s="160">
        <v>1217871746417</v>
      </c>
      <c r="D2470" s="160">
        <v>1217870830622</v>
      </c>
      <c r="E2470" s="160">
        <v>1217856722960</v>
      </c>
      <c r="F2470" s="166">
        <f t="shared" si="154"/>
        <v>51725218788</v>
      </c>
      <c r="G2470" s="167">
        <f t="shared" si="155"/>
        <v>95.925855196129277</v>
      </c>
      <c r="H2470" s="167">
        <f t="shared" si="156"/>
        <v>95.925783063395414</v>
      </c>
      <c r="I2470" s="167">
        <f t="shared" si="157"/>
        <v>95.924671871230757</v>
      </c>
    </row>
    <row r="2471" spans="1:9" x14ac:dyDescent="0.2">
      <c r="A2471" s="171" t="s">
        <v>120</v>
      </c>
      <c r="B2471" s="160">
        <v>496400552061</v>
      </c>
      <c r="C2471" s="160">
        <v>453509264087.42999</v>
      </c>
      <c r="D2471" s="160">
        <v>453509264087.42999</v>
      </c>
      <c r="E2471" s="160">
        <v>453509264087.42999</v>
      </c>
      <c r="F2471" s="166">
        <f t="shared" si="154"/>
        <v>42891287973.570007</v>
      </c>
      <c r="G2471" s="167">
        <f t="shared" si="155"/>
        <v>91.35954063800088</v>
      </c>
      <c r="H2471" s="167">
        <f t="shared" si="156"/>
        <v>91.35954063800088</v>
      </c>
      <c r="I2471" s="167">
        <f t="shared" si="157"/>
        <v>91.35954063800088</v>
      </c>
    </row>
    <row r="2472" spans="1:9" x14ac:dyDescent="0.2">
      <c r="A2472" s="171" t="s">
        <v>121</v>
      </c>
      <c r="B2472" s="160">
        <v>497351613287</v>
      </c>
      <c r="C2472" s="160">
        <v>447415390839</v>
      </c>
      <c r="D2472" s="160">
        <v>447411441582</v>
      </c>
      <c r="E2472" s="160">
        <v>447405040736</v>
      </c>
      <c r="F2472" s="166">
        <f t="shared" si="154"/>
        <v>49936222448</v>
      </c>
      <c r="G2472" s="167">
        <f t="shared" si="155"/>
        <v>89.959573646907231</v>
      </c>
      <c r="H2472" s="167">
        <f t="shared" si="156"/>
        <v>89.958779589565395</v>
      </c>
      <c r="I2472" s="167">
        <f t="shared" si="157"/>
        <v>89.957492603491758</v>
      </c>
    </row>
    <row r="2473" spans="1:9" x14ac:dyDescent="0.2">
      <c r="A2473" s="171" t="s">
        <v>131</v>
      </c>
      <c r="B2473" s="160">
        <v>4260000000</v>
      </c>
      <c r="C2473" s="160">
        <v>1623652650</v>
      </c>
      <c r="D2473" s="160">
        <v>1623652650</v>
      </c>
      <c r="E2473" s="160">
        <v>1623652650</v>
      </c>
      <c r="F2473" s="166">
        <f t="shared" si="154"/>
        <v>2636347350</v>
      </c>
      <c r="G2473" s="167">
        <f t="shared" si="155"/>
        <v>38.113911971830987</v>
      </c>
      <c r="H2473" s="167">
        <f t="shared" si="156"/>
        <v>38.113911971830987</v>
      </c>
      <c r="I2473" s="167">
        <f t="shared" si="157"/>
        <v>38.113911971830987</v>
      </c>
    </row>
    <row r="2474" spans="1:9" x14ac:dyDescent="0.2">
      <c r="A2474" s="171" t="s">
        <v>405</v>
      </c>
      <c r="B2474" s="160">
        <v>740000000</v>
      </c>
      <c r="C2474" s="160">
        <v>245231600</v>
      </c>
      <c r="D2474" s="160">
        <v>245231600</v>
      </c>
      <c r="E2474" s="160">
        <v>245231600</v>
      </c>
      <c r="F2474" s="166">
        <f t="shared" si="154"/>
        <v>494768400</v>
      </c>
      <c r="G2474" s="167">
        <f t="shared" si="155"/>
        <v>33.139405405405405</v>
      </c>
      <c r="H2474" s="167">
        <f t="shared" si="156"/>
        <v>33.139405405405405</v>
      </c>
      <c r="I2474" s="167">
        <f t="shared" si="157"/>
        <v>33.139405405405405</v>
      </c>
    </row>
    <row r="2475" spans="1:9" x14ac:dyDescent="0.2">
      <c r="A2475" s="170" t="s">
        <v>401</v>
      </c>
      <c r="B2475" s="161">
        <v>344571000000</v>
      </c>
      <c r="C2475" s="161">
        <v>322450491803.02002</v>
      </c>
      <c r="D2475" s="161">
        <v>232004551795.59</v>
      </c>
      <c r="E2475" s="161">
        <v>231985388370.32999</v>
      </c>
      <c r="F2475" s="173">
        <f t="shared" si="154"/>
        <v>22120508196.97998</v>
      </c>
      <c r="G2475" s="163">
        <f t="shared" si="155"/>
        <v>93.580275706028658</v>
      </c>
      <c r="H2475" s="163">
        <f t="shared" si="156"/>
        <v>67.331421331333743</v>
      </c>
      <c r="I2475" s="163">
        <f t="shared" si="157"/>
        <v>67.325859799672628</v>
      </c>
    </row>
    <row r="2476" spans="1:9" x14ac:dyDescent="0.2">
      <c r="A2476" s="171" t="s">
        <v>567</v>
      </c>
      <c r="B2476" s="160">
        <v>344571000000</v>
      </c>
      <c r="C2476" s="160">
        <v>322450491803.02002</v>
      </c>
      <c r="D2476" s="160">
        <v>232004551795.59</v>
      </c>
      <c r="E2476" s="160">
        <v>231985388370.32999</v>
      </c>
      <c r="F2476" s="166">
        <f t="shared" si="154"/>
        <v>22120508196.97998</v>
      </c>
      <c r="G2476" s="167">
        <f t="shared" si="155"/>
        <v>93.580275706028658</v>
      </c>
      <c r="H2476" s="167">
        <f t="shared" si="156"/>
        <v>67.331421331333743</v>
      </c>
      <c r="I2476" s="167">
        <f t="shared" si="157"/>
        <v>67.325859799672628</v>
      </c>
    </row>
    <row r="2477" spans="1:9" x14ac:dyDescent="0.2">
      <c r="A2477" s="170" t="s">
        <v>96</v>
      </c>
      <c r="B2477" s="161">
        <v>74587000000</v>
      </c>
      <c r="C2477" s="161">
        <v>35707058893.639999</v>
      </c>
      <c r="D2477" s="161">
        <v>21935401049.639999</v>
      </c>
      <c r="E2477" s="161">
        <v>21935401049.639999</v>
      </c>
      <c r="F2477" s="173">
        <f t="shared" ref="F2477:F2537" si="158">+B2477-C2477</f>
        <v>38879941106.360001</v>
      </c>
      <c r="G2477" s="163">
        <f t="shared" si="155"/>
        <v>47.873032691541425</v>
      </c>
      <c r="H2477" s="163">
        <f t="shared" si="156"/>
        <v>29.409147773258077</v>
      </c>
      <c r="I2477" s="163">
        <f t="shared" si="157"/>
        <v>29.409147773258077</v>
      </c>
    </row>
    <row r="2478" spans="1:9" x14ac:dyDescent="0.2">
      <c r="A2478" s="171" t="s">
        <v>139</v>
      </c>
      <c r="B2478" s="160">
        <v>29757904057</v>
      </c>
      <c r="C2478" s="160">
        <v>0</v>
      </c>
      <c r="D2478" s="160">
        <v>0</v>
      </c>
      <c r="E2478" s="160">
        <v>0</v>
      </c>
      <c r="F2478" s="166">
        <f t="shared" si="158"/>
        <v>29757904057</v>
      </c>
      <c r="G2478" s="167">
        <f t="shared" si="155"/>
        <v>0</v>
      </c>
      <c r="H2478" s="167">
        <f t="shared" si="156"/>
        <v>0</v>
      </c>
      <c r="I2478" s="167">
        <f t="shared" si="157"/>
        <v>0</v>
      </c>
    </row>
    <row r="2479" spans="1:9" x14ac:dyDescent="0.2">
      <c r="A2479" s="171" t="s">
        <v>124</v>
      </c>
      <c r="B2479" s="160">
        <v>11543000000</v>
      </c>
      <c r="C2479" s="160">
        <v>5774089993.7299995</v>
      </c>
      <c r="D2479" s="160">
        <v>5774089993.7299995</v>
      </c>
      <c r="E2479" s="160">
        <v>5774089993.7299995</v>
      </c>
      <c r="F2479" s="166">
        <f t="shared" si="158"/>
        <v>5768910006.2700005</v>
      </c>
      <c r="G2479" s="167">
        <f t="shared" si="155"/>
        <v>50.022437786797191</v>
      </c>
      <c r="H2479" s="167">
        <f t="shared" si="156"/>
        <v>50.022437786797191</v>
      </c>
      <c r="I2479" s="167">
        <f t="shared" si="157"/>
        <v>50.022437786797191</v>
      </c>
    </row>
    <row r="2480" spans="1:9" x14ac:dyDescent="0.2">
      <c r="A2480" s="171" t="s">
        <v>568</v>
      </c>
      <c r="B2480" s="160">
        <v>900000000</v>
      </c>
      <c r="C2480" s="160">
        <v>452350446.48000002</v>
      </c>
      <c r="D2480" s="160">
        <v>452350446.48000002</v>
      </c>
      <c r="E2480" s="160">
        <v>452350446.48000002</v>
      </c>
      <c r="F2480" s="166">
        <f t="shared" si="158"/>
        <v>447649553.51999998</v>
      </c>
      <c r="G2480" s="167">
        <f t="shared" si="155"/>
        <v>50.261160719999999</v>
      </c>
      <c r="H2480" s="167">
        <f t="shared" si="156"/>
        <v>50.261160719999999</v>
      </c>
      <c r="I2480" s="167">
        <f t="shared" si="157"/>
        <v>50.261160719999999</v>
      </c>
    </row>
    <row r="2481" spans="1:9" x14ac:dyDescent="0.2">
      <c r="A2481" s="171" t="s">
        <v>569</v>
      </c>
      <c r="B2481" s="160">
        <v>32386095943</v>
      </c>
      <c r="C2481" s="160">
        <v>29480618453.43</v>
      </c>
      <c r="D2481" s="160">
        <v>15708960609.43</v>
      </c>
      <c r="E2481" s="160">
        <v>15708960609.43</v>
      </c>
      <c r="F2481" s="166">
        <f t="shared" si="158"/>
        <v>2905477489.5699997</v>
      </c>
      <c r="G2481" s="167">
        <f t="shared" si="155"/>
        <v>91.028626930878971</v>
      </c>
      <c r="H2481" s="167">
        <f t="shared" si="156"/>
        <v>48.505261755161847</v>
      </c>
      <c r="I2481" s="167">
        <f t="shared" si="157"/>
        <v>48.505261755161847</v>
      </c>
    </row>
    <row r="2482" spans="1:9" x14ac:dyDescent="0.2">
      <c r="A2482" s="170" t="s">
        <v>99</v>
      </c>
      <c r="B2482" s="161">
        <v>41752000000</v>
      </c>
      <c r="C2482" s="161">
        <v>41608945390</v>
      </c>
      <c r="D2482" s="161">
        <v>40795660649</v>
      </c>
      <c r="E2482" s="161">
        <v>40795660649</v>
      </c>
      <c r="F2482" s="136">
        <f t="shared" si="158"/>
        <v>143054610</v>
      </c>
      <c r="G2482" s="137">
        <f t="shared" si="155"/>
        <v>99.657370640927383</v>
      </c>
      <c r="H2482" s="137">
        <f t="shared" si="156"/>
        <v>97.709476549626359</v>
      </c>
      <c r="I2482" s="137">
        <f t="shared" si="157"/>
        <v>97.709476549626359</v>
      </c>
    </row>
    <row r="2483" spans="1:9" x14ac:dyDescent="0.2">
      <c r="A2483" s="171" t="s">
        <v>207</v>
      </c>
      <c r="B2483" s="160">
        <v>41752000000</v>
      </c>
      <c r="C2483" s="160">
        <v>41608945390</v>
      </c>
      <c r="D2483" s="160">
        <v>40795660649</v>
      </c>
      <c r="E2483" s="160">
        <v>40795660649</v>
      </c>
      <c r="F2483" s="166">
        <f t="shared" si="158"/>
        <v>143054610</v>
      </c>
      <c r="G2483" s="167">
        <f t="shared" si="155"/>
        <v>99.657370640927383</v>
      </c>
      <c r="H2483" s="167">
        <f t="shared" si="156"/>
        <v>97.709476549626359</v>
      </c>
      <c r="I2483" s="167">
        <f t="shared" si="157"/>
        <v>97.709476549626359</v>
      </c>
    </row>
    <row r="2484" spans="1:9" x14ac:dyDescent="0.2">
      <c r="A2484" s="170" t="s">
        <v>154</v>
      </c>
      <c r="B2484" s="161">
        <v>15898000000</v>
      </c>
      <c r="C2484" s="161">
        <v>13903254442.529999</v>
      </c>
      <c r="D2484" s="161">
        <v>13902514605.529999</v>
      </c>
      <c r="E2484" s="161">
        <v>13902514605.529999</v>
      </c>
      <c r="F2484" s="136">
        <f t="shared" si="158"/>
        <v>1994745557.4700012</v>
      </c>
      <c r="G2484" s="137">
        <f t="shared" si="155"/>
        <v>87.452852198578441</v>
      </c>
      <c r="H2484" s="137">
        <f t="shared" si="156"/>
        <v>87.448198550320782</v>
      </c>
      <c r="I2484" s="137">
        <f t="shared" si="157"/>
        <v>87.448198550320782</v>
      </c>
    </row>
    <row r="2485" spans="1:9" x14ac:dyDescent="0.2">
      <c r="A2485" s="171" t="s">
        <v>127</v>
      </c>
      <c r="B2485" s="160">
        <v>6478000000</v>
      </c>
      <c r="C2485" s="160">
        <v>6033691270.1700001</v>
      </c>
      <c r="D2485" s="160">
        <v>6033150633.1700001</v>
      </c>
      <c r="E2485" s="160">
        <v>6033150633.1700001</v>
      </c>
      <c r="F2485" s="166">
        <f t="shared" si="158"/>
        <v>444308729.82999992</v>
      </c>
      <c r="G2485" s="167">
        <f t="shared" si="155"/>
        <v>93.141266905989511</v>
      </c>
      <c r="H2485" s="167">
        <f t="shared" si="156"/>
        <v>93.132921166563747</v>
      </c>
      <c r="I2485" s="167">
        <f t="shared" si="157"/>
        <v>93.132921166563747</v>
      </c>
    </row>
    <row r="2486" spans="1:9" x14ac:dyDescent="0.2">
      <c r="A2486" s="171" t="s">
        <v>128</v>
      </c>
      <c r="B2486" s="160">
        <v>212000000</v>
      </c>
      <c r="C2486" s="160">
        <v>46928924.359999999</v>
      </c>
      <c r="D2486" s="160">
        <v>46729724.359999999</v>
      </c>
      <c r="E2486" s="160">
        <v>46729724.359999999</v>
      </c>
      <c r="F2486" s="166">
        <f t="shared" si="158"/>
        <v>165071075.63999999</v>
      </c>
      <c r="G2486" s="167">
        <f t="shared" si="155"/>
        <v>22.136285075471697</v>
      </c>
      <c r="H2486" s="167">
        <f t="shared" si="156"/>
        <v>22.042322811320755</v>
      </c>
      <c r="I2486" s="167">
        <f t="shared" si="157"/>
        <v>22.042322811320755</v>
      </c>
    </row>
    <row r="2487" spans="1:9" x14ac:dyDescent="0.2">
      <c r="A2487" s="171" t="s">
        <v>129</v>
      </c>
      <c r="B2487" s="160">
        <v>9208000000</v>
      </c>
      <c r="C2487" s="160">
        <v>7822634248</v>
      </c>
      <c r="D2487" s="160">
        <v>7822634248</v>
      </c>
      <c r="E2487" s="160">
        <v>7822634248</v>
      </c>
      <c r="F2487" s="166">
        <f t="shared" si="158"/>
        <v>1385365752</v>
      </c>
      <c r="G2487" s="167">
        <f t="shared" si="155"/>
        <v>84.954759426585582</v>
      </c>
      <c r="H2487" s="167">
        <f t="shared" si="156"/>
        <v>84.954759426585582</v>
      </c>
      <c r="I2487" s="167">
        <f t="shared" si="157"/>
        <v>84.954759426585582</v>
      </c>
    </row>
    <row r="2488" spans="1:9" x14ac:dyDescent="0.2">
      <c r="A2488" s="174" t="s">
        <v>153</v>
      </c>
      <c r="B2488" s="161">
        <v>111231487128</v>
      </c>
      <c r="C2488" s="161">
        <v>107887269636.19</v>
      </c>
      <c r="D2488" s="161">
        <v>66727722465.449997</v>
      </c>
      <c r="E2488" s="161">
        <v>66727722465.449997</v>
      </c>
      <c r="F2488" s="173">
        <f t="shared" si="158"/>
        <v>3344217491.8099976</v>
      </c>
      <c r="G2488" s="163">
        <f t="shared" si="155"/>
        <v>96.993461493541275</v>
      </c>
      <c r="H2488" s="163">
        <f t="shared" si="156"/>
        <v>59.98995804907549</v>
      </c>
      <c r="I2488" s="163">
        <f t="shared" si="157"/>
        <v>59.98995804907549</v>
      </c>
    </row>
    <row r="2489" spans="1:9" x14ac:dyDescent="0.2">
      <c r="A2489" s="170" t="s">
        <v>34</v>
      </c>
      <c r="B2489" s="161">
        <v>111231487128</v>
      </c>
      <c r="C2489" s="161">
        <v>107887269636.19</v>
      </c>
      <c r="D2489" s="161">
        <v>66727722465.449997</v>
      </c>
      <c r="E2489" s="161">
        <v>66727722465.449997</v>
      </c>
      <c r="F2489" s="173">
        <f t="shared" si="158"/>
        <v>3344217491.8099976</v>
      </c>
      <c r="G2489" s="163">
        <f t="shared" si="155"/>
        <v>96.993461493541275</v>
      </c>
      <c r="H2489" s="163">
        <f t="shared" si="156"/>
        <v>59.98995804907549</v>
      </c>
      <c r="I2489" s="163">
        <f t="shared" si="157"/>
        <v>59.98995804907549</v>
      </c>
    </row>
    <row r="2490" spans="1:9" x14ac:dyDescent="0.2">
      <c r="A2490" s="171" t="s">
        <v>824</v>
      </c>
      <c r="B2490" s="160">
        <v>3963256061</v>
      </c>
      <c r="C2490" s="160">
        <v>3959517254</v>
      </c>
      <c r="D2490" s="160">
        <v>1684431455</v>
      </c>
      <c r="E2490" s="160">
        <v>1684431455</v>
      </c>
      <c r="F2490" s="166">
        <f t="shared" si="158"/>
        <v>3738807</v>
      </c>
      <c r="G2490" s="167">
        <f t="shared" si="155"/>
        <v>99.905663249044352</v>
      </c>
      <c r="H2490" s="167">
        <f t="shared" si="156"/>
        <v>42.501201766281739</v>
      </c>
      <c r="I2490" s="167">
        <f t="shared" si="157"/>
        <v>42.501201766281739</v>
      </c>
    </row>
    <row r="2491" spans="1:9" x14ac:dyDescent="0.2">
      <c r="A2491" s="171" t="s">
        <v>825</v>
      </c>
      <c r="B2491" s="160">
        <v>30160137543</v>
      </c>
      <c r="C2491" s="160">
        <v>28894440287.189999</v>
      </c>
      <c r="D2491" s="160">
        <v>20435520219.299999</v>
      </c>
      <c r="E2491" s="160">
        <v>20435520219.299999</v>
      </c>
      <c r="F2491" s="166">
        <f t="shared" si="158"/>
        <v>1265697255.8100014</v>
      </c>
      <c r="G2491" s="167">
        <f t="shared" si="155"/>
        <v>95.803410199951941</v>
      </c>
      <c r="H2491" s="167">
        <f t="shared" si="156"/>
        <v>67.756720904089406</v>
      </c>
      <c r="I2491" s="167">
        <f t="shared" si="157"/>
        <v>67.756720904089406</v>
      </c>
    </row>
    <row r="2492" spans="1:9" x14ac:dyDescent="0.2">
      <c r="A2492" s="171" t="s">
        <v>826</v>
      </c>
      <c r="B2492" s="160">
        <v>63503827042</v>
      </c>
      <c r="C2492" s="160">
        <v>61949006781.370003</v>
      </c>
      <c r="D2492" s="160">
        <v>41361070022.540001</v>
      </c>
      <c r="E2492" s="160">
        <v>41361070022.540001</v>
      </c>
      <c r="F2492" s="166">
        <f t="shared" si="158"/>
        <v>1554820260.6299973</v>
      </c>
      <c r="G2492" s="167">
        <f t="shared" si="155"/>
        <v>97.551611716878611</v>
      </c>
      <c r="H2492" s="167">
        <f t="shared" si="156"/>
        <v>65.131617965614453</v>
      </c>
      <c r="I2492" s="167">
        <f t="shared" si="157"/>
        <v>65.131617965614453</v>
      </c>
    </row>
    <row r="2493" spans="1:9" x14ac:dyDescent="0.2">
      <c r="A2493" s="171" t="s">
        <v>827</v>
      </c>
      <c r="B2493" s="160">
        <v>2816406420</v>
      </c>
      <c r="C2493" s="160">
        <v>2781030038</v>
      </c>
      <c r="D2493" s="160">
        <v>2556249530</v>
      </c>
      <c r="E2493" s="160">
        <v>2556249530</v>
      </c>
      <c r="F2493" s="166">
        <f t="shared" si="158"/>
        <v>35376382</v>
      </c>
      <c r="G2493" s="167">
        <f t="shared" si="155"/>
        <v>98.743917719091129</v>
      </c>
      <c r="H2493" s="167">
        <f t="shared" si="156"/>
        <v>90.762807237174243</v>
      </c>
      <c r="I2493" s="167">
        <f t="shared" si="157"/>
        <v>90.762807237174243</v>
      </c>
    </row>
    <row r="2494" spans="1:9" x14ac:dyDescent="0.2">
      <c r="A2494" s="171" t="s">
        <v>828</v>
      </c>
      <c r="B2494" s="160">
        <v>10787860062</v>
      </c>
      <c r="C2494" s="160">
        <v>10303275275.629999</v>
      </c>
      <c r="D2494" s="160">
        <v>690451238.61000001</v>
      </c>
      <c r="E2494" s="160">
        <v>690451238.61000001</v>
      </c>
      <c r="F2494" s="166">
        <f t="shared" si="158"/>
        <v>484584786.37000084</v>
      </c>
      <c r="G2494" s="167">
        <f t="shared" si="155"/>
        <v>95.508054576301561</v>
      </c>
      <c r="H2494" s="167">
        <f t="shared" si="156"/>
        <v>6.4002613552811951</v>
      </c>
      <c r="I2494" s="167">
        <f t="shared" si="157"/>
        <v>6.4002613552811951</v>
      </c>
    </row>
    <row r="2495" spans="1:9" x14ac:dyDescent="0.2">
      <c r="A2495" s="172" t="s">
        <v>485</v>
      </c>
      <c r="B2495" s="161">
        <v>30264379932</v>
      </c>
      <c r="C2495" s="161">
        <v>27586628918.200001</v>
      </c>
      <c r="D2495" s="161">
        <v>27573150670.970001</v>
      </c>
      <c r="E2495" s="161">
        <v>27474618097.420002</v>
      </c>
      <c r="F2495" s="173">
        <f t="shared" si="158"/>
        <v>2677751013.7999992</v>
      </c>
      <c r="G2495" s="163">
        <f t="shared" si="155"/>
        <v>91.152136538675009</v>
      </c>
      <c r="H2495" s="163">
        <f t="shared" si="156"/>
        <v>91.107601520081261</v>
      </c>
      <c r="I2495" s="163">
        <f t="shared" si="157"/>
        <v>90.782028771617931</v>
      </c>
    </row>
    <row r="2496" spans="1:9" x14ac:dyDescent="0.2">
      <c r="A2496" s="174" t="s">
        <v>152</v>
      </c>
      <c r="B2496" s="161">
        <v>25861065992</v>
      </c>
      <c r="C2496" s="161">
        <v>23427499753.860001</v>
      </c>
      <c r="D2496" s="161">
        <v>23414021506.630001</v>
      </c>
      <c r="E2496" s="161">
        <v>23381458352.080002</v>
      </c>
      <c r="F2496" s="173">
        <f t="shared" si="158"/>
        <v>2433566238.1399994</v>
      </c>
      <c r="G2496" s="163">
        <f t="shared" si="155"/>
        <v>90.589845604613473</v>
      </c>
      <c r="H2496" s="163">
        <f t="shared" si="156"/>
        <v>90.537727694105953</v>
      </c>
      <c r="I2496" s="163">
        <f t="shared" si="157"/>
        <v>90.411811946626429</v>
      </c>
    </row>
    <row r="2497" spans="1:9" x14ac:dyDescent="0.2">
      <c r="A2497" s="170" t="s">
        <v>95</v>
      </c>
      <c r="B2497" s="161">
        <v>22014501202</v>
      </c>
      <c r="C2497" s="161">
        <v>21079005947</v>
      </c>
      <c r="D2497" s="161">
        <v>21079005947</v>
      </c>
      <c r="E2497" s="161">
        <v>21072180790</v>
      </c>
      <c r="F2497" s="173">
        <f t="shared" si="158"/>
        <v>935495255</v>
      </c>
      <c r="G2497" s="163">
        <f t="shared" si="155"/>
        <v>95.750549847048035</v>
      </c>
      <c r="H2497" s="163">
        <f t="shared" si="156"/>
        <v>95.750549847048035</v>
      </c>
      <c r="I2497" s="163">
        <f t="shared" si="157"/>
        <v>95.719546841631868</v>
      </c>
    </row>
    <row r="2498" spans="1:9" x14ac:dyDescent="0.2">
      <c r="A2498" s="171" t="s">
        <v>119</v>
      </c>
      <c r="B2498" s="160">
        <v>15038501202</v>
      </c>
      <c r="C2498" s="160">
        <v>14612095466</v>
      </c>
      <c r="D2498" s="160">
        <v>14612095466</v>
      </c>
      <c r="E2498" s="160">
        <v>14605270309</v>
      </c>
      <c r="F2498" s="166">
        <f t="shared" si="158"/>
        <v>426405736</v>
      </c>
      <c r="G2498" s="167">
        <f t="shared" si="155"/>
        <v>97.164572916725959</v>
      </c>
      <c r="H2498" s="167">
        <f t="shared" si="156"/>
        <v>97.164572916725959</v>
      </c>
      <c r="I2498" s="167">
        <f t="shared" si="157"/>
        <v>97.119188360723186</v>
      </c>
    </row>
    <row r="2499" spans="1:9" x14ac:dyDescent="0.2">
      <c r="A2499" s="171" t="s">
        <v>120</v>
      </c>
      <c r="B2499" s="160">
        <v>5522800000</v>
      </c>
      <c r="C2499" s="160">
        <v>5329690378</v>
      </c>
      <c r="D2499" s="160">
        <v>5329690378</v>
      </c>
      <c r="E2499" s="160">
        <v>5329690378</v>
      </c>
      <c r="F2499" s="166">
        <f t="shared" si="158"/>
        <v>193109622</v>
      </c>
      <c r="G2499" s="167">
        <f t="shared" si="155"/>
        <v>96.503410914753388</v>
      </c>
      <c r="H2499" s="167">
        <f t="shared" si="156"/>
        <v>96.503410914753388</v>
      </c>
      <c r="I2499" s="167">
        <f t="shared" si="157"/>
        <v>96.503410914753388</v>
      </c>
    </row>
    <row r="2500" spans="1:9" x14ac:dyDescent="0.2">
      <c r="A2500" s="171" t="s">
        <v>121</v>
      </c>
      <c r="B2500" s="160">
        <v>1453200000</v>
      </c>
      <c r="C2500" s="160">
        <v>1137220103</v>
      </c>
      <c r="D2500" s="160">
        <v>1137220103</v>
      </c>
      <c r="E2500" s="160">
        <v>1137220103</v>
      </c>
      <c r="F2500" s="166">
        <f t="shared" si="158"/>
        <v>315979897</v>
      </c>
      <c r="G2500" s="167">
        <f t="shared" si="155"/>
        <v>78.256269130195435</v>
      </c>
      <c r="H2500" s="167">
        <f t="shared" si="156"/>
        <v>78.256269130195435</v>
      </c>
      <c r="I2500" s="167">
        <f t="shared" si="157"/>
        <v>78.256269130195435</v>
      </c>
    </row>
    <row r="2501" spans="1:9" x14ac:dyDescent="0.2">
      <c r="A2501" s="170" t="s">
        <v>401</v>
      </c>
      <c r="B2501" s="161">
        <v>2384914405</v>
      </c>
      <c r="C2501" s="161">
        <v>2163976620.8600001</v>
      </c>
      <c r="D2501" s="161">
        <v>2150498373.6300001</v>
      </c>
      <c r="E2501" s="161">
        <v>2124760376.0799999</v>
      </c>
      <c r="F2501" s="173">
        <f t="shared" si="158"/>
        <v>220937784.13999987</v>
      </c>
      <c r="G2501" s="163">
        <f t="shared" si="155"/>
        <v>90.736028778357777</v>
      </c>
      <c r="H2501" s="163">
        <f t="shared" si="156"/>
        <v>90.170882825876518</v>
      </c>
      <c r="I2501" s="163">
        <f t="shared" si="157"/>
        <v>89.091682771734526</v>
      </c>
    </row>
    <row r="2502" spans="1:9" x14ac:dyDescent="0.2">
      <c r="A2502" s="171" t="s">
        <v>567</v>
      </c>
      <c r="B2502" s="160">
        <v>2384914405</v>
      </c>
      <c r="C2502" s="160">
        <v>2163976620.8600001</v>
      </c>
      <c r="D2502" s="160">
        <v>2150498373.6300001</v>
      </c>
      <c r="E2502" s="160">
        <v>2124760376.0799999</v>
      </c>
      <c r="F2502" s="166">
        <f t="shared" si="158"/>
        <v>220937784.13999987</v>
      </c>
      <c r="G2502" s="167">
        <f t="shared" ref="G2502:G2565" si="159">IFERROR(IF(C2502&gt;0,+C2502/B2502*100,0),0)</f>
        <v>90.736028778357777</v>
      </c>
      <c r="H2502" s="167">
        <f t="shared" ref="H2502:H2565" si="160">IFERROR(IF(D2502&gt;0,+D2502/B2502*100,0),0)</f>
        <v>90.170882825876518</v>
      </c>
      <c r="I2502" s="167">
        <f t="shared" ref="I2502:I2565" si="161">IFERROR(IF(E2502&gt;0,+E2502/B2502*100,0),0)</f>
        <v>89.091682771734526</v>
      </c>
    </row>
    <row r="2503" spans="1:9" x14ac:dyDescent="0.2">
      <c r="A2503" s="170" t="s">
        <v>96</v>
      </c>
      <c r="B2503" s="161">
        <v>1374564790</v>
      </c>
      <c r="C2503" s="161">
        <v>97433591</v>
      </c>
      <c r="D2503" s="161">
        <v>97433591</v>
      </c>
      <c r="E2503" s="161">
        <v>97433591</v>
      </c>
      <c r="F2503" s="173">
        <f t="shared" si="158"/>
        <v>1277131199</v>
      </c>
      <c r="G2503" s="163">
        <f t="shared" si="159"/>
        <v>7.088322915648086</v>
      </c>
      <c r="H2503" s="163">
        <f t="shared" si="160"/>
        <v>7.088322915648086</v>
      </c>
      <c r="I2503" s="163">
        <f t="shared" si="161"/>
        <v>7.088322915648086</v>
      </c>
    </row>
    <row r="2504" spans="1:9" x14ac:dyDescent="0.2">
      <c r="A2504" s="171" t="s">
        <v>139</v>
      </c>
      <c r="B2504" s="160">
        <v>1237065992</v>
      </c>
      <c r="C2504" s="160">
        <v>0</v>
      </c>
      <c r="D2504" s="160">
        <v>0</v>
      </c>
      <c r="E2504" s="160">
        <v>0</v>
      </c>
      <c r="F2504" s="166">
        <f t="shared" si="158"/>
        <v>1237065992</v>
      </c>
      <c r="G2504" s="167">
        <f t="shared" si="159"/>
        <v>0</v>
      </c>
      <c r="H2504" s="167">
        <f t="shared" si="160"/>
        <v>0</v>
      </c>
      <c r="I2504" s="167">
        <f t="shared" si="161"/>
        <v>0</v>
      </c>
    </row>
    <row r="2505" spans="1:9" x14ac:dyDescent="0.2">
      <c r="A2505" s="171" t="s">
        <v>124</v>
      </c>
      <c r="B2505" s="160">
        <v>137498798</v>
      </c>
      <c r="C2505" s="160">
        <v>97433591</v>
      </c>
      <c r="D2505" s="160">
        <v>97433591</v>
      </c>
      <c r="E2505" s="160">
        <v>97433591</v>
      </c>
      <c r="F2505" s="166">
        <f t="shared" si="158"/>
        <v>40065207</v>
      </c>
      <c r="G2505" s="167">
        <f t="shared" si="159"/>
        <v>70.861412912133233</v>
      </c>
      <c r="H2505" s="167">
        <f t="shared" si="160"/>
        <v>70.861412912133233</v>
      </c>
      <c r="I2505" s="167">
        <f t="shared" si="161"/>
        <v>70.861412912133233</v>
      </c>
    </row>
    <row r="2506" spans="1:9" x14ac:dyDescent="0.2">
      <c r="A2506" s="170" t="s">
        <v>154</v>
      </c>
      <c r="B2506" s="161">
        <v>87085595</v>
      </c>
      <c r="C2506" s="161">
        <v>87083595</v>
      </c>
      <c r="D2506" s="161">
        <v>87083595</v>
      </c>
      <c r="E2506" s="161">
        <v>87083595</v>
      </c>
      <c r="F2506" s="136">
        <f t="shared" si="158"/>
        <v>2000</v>
      </c>
      <c r="G2506" s="137">
        <f t="shared" si="159"/>
        <v>99.997703408927734</v>
      </c>
      <c r="H2506" s="137">
        <f t="shared" si="160"/>
        <v>99.997703408927734</v>
      </c>
      <c r="I2506" s="137">
        <f t="shared" si="161"/>
        <v>99.997703408927734</v>
      </c>
    </row>
    <row r="2507" spans="1:9" x14ac:dyDescent="0.2">
      <c r="A2507" s="171" t="s">
        <v>127</v>
      </c>
      <c r="B2507" s="160">
        <v>25791000</v>
      </c>
      <c r="C2507" s="160">
        <v>25789000</v>
      </c>
      <c r="D2507" s="160">
        <v>25789000</v>
      </c>
      <c r="E2507" s="160">
        <v>25789000</v>
      </c>
      <c r="F2507" s="166">
        <f t="shared" si="158"/>
        <v>2000</v>
      </c>
      <c r="G2507" s="167">
        <f t="shared" si="159"/>
        <v>99.992245356907446</v>
      </c>
      <c r="H2507" s="167">
        <f t="shared" si="160"/>
        <v>99.992245356907446</v>
      </c>
      <c r="I2507" s="167">
        <f t="shared" si="161"/>
        <v>99.992245356907446</v>
      </c>
    </row>
    <row r="2508" spans="1:9" x14ac:dyDescent="0.2">
      <c r="A2508" s="171" t="s">
        <v>129</v>
      </c>
      <c r="B2508" s="160">
        <v>61294595</v>
      </c>
      <c r="C2508" s="160">
        <v>61294595</v>
      </c>
      <c r="D2508" s="160">
        <v>61294595</v>
      </c>
      <c r="E2508" s="160">
        <v>61294595</v>
      </c>
      <c r="F2508" s="166">
        <f t="shared" si="158"/>
        <v>0</v>
      </c>
      <c r="G2508" s="167">
        <f t="shared" si="159"/>
        <v>100</v>
      </c>
      <c r="H2508" s="167">
        <f t="shared" si="160"/>
        <v>100</v>
      </c>
      <c r="I2508" s="167">
        <f t="shared" si="161"/>
        <v>100</v>
      </c>
    </row>
    <row r="2509" spans="1:9" x14ac:dyDescent="0.2">
      <c r="A2509" s="174" t="s">
        <v>153</v>
      </c>
      <c r="B2509" s="161">
        <v>4403313940</v>
      </c>
      <c r="C2509" s="161">
        <v>4159129164.3400002</v>
      </c>
      <c r="D2509" s="161">
        <v>4159129164.3400002</v>
      </c>
      <c r="E2509" s="161">
        <v>4093159745.3400002</v>
      </c>
      <c r="F2509" s="173">
        <f t="shared" si="158"/>
        <v>244184775.65999985</v>
      </c>
      <c r="G2509" s="163">
        <f t="shared" si="159"/>
        <v>94.454522684794085</v>
      </c>
      <c r="H2509" s="163">
        <f t="shared" si="160"/>
        <v>94.454522684794085</v>
      </c>
      <c r="I2509" s="163">
        <f t="shared" si="161"/>
        <v>92.956346086465956</v>
      </c>
    </row>
    <row r="2510" spans="1:9" x14ac:dyDescent="0.2">
      <c r="A2510" s="170" t="s">
        <v>34</v>
      </c>
      <c r="B2510" s="161">
        <v>4403313940</v>
      </c>
      <c r="C2510" s="161">
        <v>4159129164.3400002</v>
      </c>
      <c r="D2510" s="161">
        <v>4159129164.3400002</v>
      </c>
      <c r="E2510" s="161">
        <v>4093159745.3400002</v>
      </c>
      <c r="F2510" s="173">
        <f t="shared" si="158"/>
        <v>244184775.65999985</v>
      </c>
      <c r="G2510" s="163">
        <f t="shared" si="159"/>
        <v>94.454522684794085</v>
      </c>
      <c r="H2510" s="163">
        <f t="shared" si="160"/>
        <v>94.454522684794085</v>
      </c>
      <c r="I2510" s="163">
        <f t="shared" si="161"/>
        <v>92.956346086465956</v>
      </c>
    </row>
    <row r="2511" spans="1:9" x14ac:dyDescent="0.2">
      <c r="A2511" s="171" t="s">
        <v>829</v>
      </c>
      <c r="B2511" s="160">
        <v>2557309250</v>
      </c>
      <c r="C2511" s="160">
        <v>2407719294.1500001</v>
      </c>
      <c r="D2511" s="160">
        <v>2407719294.1500001</v>
      </c>
      <c r="E2511" s="160">
        <v>2341749875.1500001</v>
      </c>
      <c r="F2511" s="166">
        <f t="shared" si="158"/>
        <v>149589955.8499999</v>
      </c>
      <c r="G2511" s="167">
        <f t="shared" si="159"/>
        <v>94.15049408474944</v>
      </c>
      <c r="H2511" s="167">
        <f t="shared" si="160"/>
        <v>94.15049408474944</v>
      </c>
      <c r="I2511" s="167">
        <f t="shared" si="161"/>
        <v>91.570852260046379</v>
      </c>
    </row>
    <row r="2512" spans="1:9" x14ac:dyDescent="0.2">
      <c r="A2512" s="171" t="s">
        <v>830</v>
      </c>
      <c r="B2512" s="160">
        <v>1846004690</v>
      </c>
      <c r="C2512" s="160">
        <v>1751409870.1900001</v>
      </c>
      <c r="D2512" s="160">
        <v>1751409870.1900001</v>
      </c>
      <c r="E2512" s="160">
        <v>1751409870.1900001</v>
      </c>
      <c r="F2512" s="166">
        <f t="shared" si="158"/>
        <v>94594819.809999943</v>
      </c>
      <c r="G2512" s="167">
        <f t="shared" si="159"/>
        <v>94.87569991980898</v>
      </c>
      <c r="H2512" s="167">
        <f t="shared" si="160"/>
        <v>94.87569991980898</v>
      </c>
      <c r="I2512" s="167">
        <f t="shared" si="161"/>
        <v>94.87569991980898</v>
      </c>
    </row>
    <row r="2513" spans="1:9" x14ac:dyDescent="0.2">
      <c r="A2513" s="172" t="s">
        <v>486</v>
      </c>
      <c r="B2513" s="161">
        <v>433367000000</v>
      </c>
      <c r="C2513" s="161">
        <v>332157772371.59998</v>
      </c>
      <c r="D2513" s="161">
        <v>331477296441.59998</v>
      </c>
      <c r="E2513" s="161">
        <v>322663018093.77002</v>
      </c>
      <c r="F2513" s="173">
        <f t="shared" si="158"/>
        <v>101209227628.40002</v>
      </c>
      <c r="G2513" s="163">
        <f t="shared" si="159"/>
        <v>76.645838832121498</v>
      </c>
      <c r="H2513" s="163">
        <f t="shared" si="160"/>
        <v>76.488818124499559</v>
      </c>
      <c r="I2513" s="163">
        <f t="shared" si="161"/>
        <v>74.454911909252445</v>
      </c>
    </row>
    <row r="2514" spans="1:9" x14ac:dyDescent="0.2">
      <c r="A2514" s="174" t="s">
        <v>152</v>
      </c>
      <c r="B2514" s="161">
        <v>383586000000</v>
      </c>
      <c r="C2514" s="161">
        <v>284712831970.81995</v>
      </c>
      <c r="D2514" s="161">
        <v>284637038836.24994</v>
      </c>
      <c r="E2514" s="161">
        <v>283009063212.96997</v>
      </c>
      <c r="F2514" s="173">
        <f t="shared" si="158"/>
        <v>98873168029.180054</v>
      </c>
      <c r="G2514" s="163">
        <f t="shared" si="159"/>
        <v>74.223989397637027</v>
      </c>
      <c r="H2514" s="163">
        <f t="shared" si="160"/>
        <v>74.20423029939829</v>
      </c>
      <c r="I2514" s="163">
        <f t="shared" si="161"/>
        <v>73.77982074762113</v>
      </c>
    </row>
    <row r="2515" spans="1:9" x14ac:dyDescent="0.2">
      <c r="A2515" s="170" t="s">
        <v>95</v>
      </c>
      <c r="B2515" s="161">
        <v>266083000000</v>
      </c>
      <c r="C2515" s="161">
        <v>232694208934.22998</v>
      </c>
      <c r="D2515" s="161">
        <v>232694208934.22998</v>
      </c>
      <c r="E2515" s="161">
        <v>232563139418.15002</v>
      </c>
      <c r="F2515" s="173">
        <f t="shared" si="158"/>
        <v>33388791065.77002</v>
      </c>
      <c r="G2515" s="163">
        <f t="shared" si="159"/>
        <v>87.451738342633675</v>
      </c>
      <c r="H2515" s="163">
        <f t="shared" si="160"/>
        <v>87.451738342633675</v>
      </c>
      <c r="I2515" s="163">
        <f t="shared" si="161"/>
        <v>87.402479458721544</v>
      </c>
    </row>
    <row r="2516" spans="1:9" x14ac:dyDescent="0.2">
      <c r="A2516" s="171" t="s">
        <v>119</v>
      </c>
      <c r="B2516" s="160">
        <v>182594101903</v>
      </c>
      <c r="C2516" s="160">
        <v>165404421235.03</v>
      </c>
      <c r="D2516" s="160">
        <v>165404421235.03</v>
      </c>
      <c r="E2516" s="160">
        <v>165326971792.95001</v>
      </c>
      <c r="F2516" s="166">
        <f t="shared" si="158"/>
        <v>17189680667.970001</v>
      </c>
      <c r="G2516" s="167">
        <f t="shared" si="159"/>
        <v>90.585851082363149</v>
      </c>
      <c r="H2516" s="167">
        <f t="shared" si="160"/>
        <v>90.585851082363149</v>
      </c>
      <c r="I2516" s="167">
        <f t="shared" si="161"/>
        <v>90.543434902830072</v>
      </c>
    </row>
    <row r="2517" spans="1:9" x14ac:dyDescent="0.2">
      <c r="A2517" s="171" t="s">
        <v>120</v>
      </c>
      <c r="B2517" s="160">
        <v>59283405170</v>
      </c>
      <c r="C2517" s="160">
        <v>51011669350.199997</v>
      </c>
      <c r="D2517" s="160">
        <v>51011669350.199997</v>
      </c>
      <c r="E2517" s="160">
        <v>51011669350.199997</v>
      </c>
      <c r="F2517" s="166">
        <f t="shared" si="158"/>
        <v>8271735819.8000031</v>
      </c>
      <c r="G2517" s="167">
        <f t="shared" si="159"/>
        <v>86.0471310713679</v>
      </c>
      <c r="H2517" s="167">
        <f t="shared" si="160"/>
        <v>86.0471310713679</v>
      </c>
      <c r="I2517" s="167">
        <f t="shared" si="161"/>
        <v>86.0471310713679</v>
      </c>
    </row>
    <row r="2518" spans="1:9" x14ac:dyDescent="0.2">
      <c r="A2518" s="171" t="s">
        <v>121</v>
      </c>
      <c r="B2518" s="160">
        <v>17321575618</v>
      </c>
      <c r="C2518" s="160">
        <v>16278118349</v>
      </c>
      <c r="D2518" s="160">
        <v>16278118349</v>
      </c>
      <c r="E2518" s="160">
        <v>16224498275</v>
      </c>
      <c r="F2518" s="166">
        <f t="shared" si="158"/>
        <v>1043457269</v>
      </c>
      <c r="G2518" s="167">
        <f t="shared" si="159"/>
        <v>93.975967937260435</v>
      </c>
      <c r="H2518" s="167">
        <f t="shared" si="160"/>
        <v>93.975967937260435</v>
      </c>
      <c r="I2518" s="167">
        <f t="shared" si="161"/>
        <v>93.666411375071718</v>
      </c>
    </row>
    <row r="2519" spans="1:9" x14ac:dyDescent="0.2">
      <c r="A2519" s="171" t="s">
        <v>138</v>
      </c>
      <c r="B2519" s="160">
        <v>6883917309</v>
      </c>
      <c r="C2519" s="160">
        <v>0</v>
      </c>
      <c r="D2519" s="160">
        <v>0</v>
      </c>
      <c r="E2519" s="160">
        <v>0</v>
      </c>
      <c r="F2519" s="166">
        <f t="shared" si="158"/>
        <v>6883917309</v>
      </c>
      <c r="G2519" s="167">
        <f t="shared" si="159"/>
        <v>0</v>
      </c>
      <c r="H2519" s="167">
        <f t="shared" si="160"/>
        <v>0</v>
      </c>
      <c r="I2519" s="167">
        <f t="shared" si="161"/>
        <v>0</v>
      </c>
    </row>
    <row r="2520" spans="1:9" x14ac:dyDescent="0.2">
      <c r="A2520" s="170" t="s">
        <v>401</v>
      </c>
      <c r="B2520" s="161">
        <v>17585483181</v>
      </c>
      <c r="C2520" s="161">
        <v>15797432299.42</v>
      </c>
      <c r="D2520" s="161">
        <v>15721639164.85</v>
      </c>
      <c r="E2520" s="161">
        <v>14224823290.049999</v>
      </c>
      <c r="F2520" s="173">
        <f t="shared" si="158"/>
        <v>1788050881.5799999</v>
      </c>
      <c r="G2520" s="163">
        <f t="shared" si="159"/>
        <v>89.83223342130357</v>
      </c>
      <c r="H2520" s="163">
        <f t="shared" si="160"/>
        <v>89.401235115542548</v>
      </c>
      <c r="I2520" s="163">
        <f t="shared" si="161"/>
        <v>80.889578885264982</v>
      </c>
    </row>
    <row r="2521" spans="1:9" x14ac:dyDescent="0.2">
      <c r="A2521" s="171" t="s">
        <v>567</v>
      </c>
      <c r="B2521" s="160">
        <v>17585483181</v>
      </c>
      <c r="C2521" s="160">
        <v>15797432299.42</v>
      </c>
      <c r="D2521" s="160">
        <v>15721639164.85</v>
      </c>
      <c r="E2521" s="160">
        <v>14224823290.049999</v>
      </c>
      <c r="F2521" s="166">
        <f t="shared" si="158"/>
        <v>1788050881.5799999</v>
      </c>
      <c r="G2521" s="167">
        <f t="shared" si="159"/>
        <v>89.83223342130357</v>
      </c>
      <c r="H2521" s="167">
        <f t="shared" si="160"/>
        <v>89.401235115542548</v>
      </c>
      <c r="I2521" s="167">
        <f t="shared" si="161"/>
        <v>80.889578885264982</v>
      </c>
    </row>
    <row r="2522" spans="1:9" x14ac:dyDescent="0.2">
      <c r="A2522" s="170" t="s">
        <v>96</v>
      </c>
      <c r="B2522" s="161">
        <v>98930000000</v>
      </c>
      <c r="C2522" s="161">
        <v>35279376627.120003</v>
      </c>
      <c r="D2522" s="161">
        <v>35279376627.120003</v>
      </c>
      <c r="E2522" s="161">
        <v>35279376627.120003</v>
      </c>
      <c r="F2522" s="173">
        <f t="shared" si="158"/>
        <v>63650623372.879997</v>
      </c>
      <c r="G2522" s="163">
        <f t="shared" si="159"/>
        <v>35.6609487790559</v>
      </c>
      <c r="H2522" s="163">
        <f t="shared" si="160"/>
        <v>35.6609487790559</v>
      </c>
      <c r="I2522" s="163">
        <f t="shared" si="161"/>
        <v>35.6609487790559</v>
      </c>
    </row>
    <row r="2523" spans="1:9" x14ac:dyDescent="0.2">
      <c r="A2523" s="171" t="s">
        <v>139</v>
      </c>
      <c r="B2523" s="160">
        <v>59408000000</v>
      </c>
      <c r="C2523" s="160">
        <v>0</v>
      </c>
      <c r="D2523" s="160">
        <v>0</v>
      </c>
      <c r="E2523" s="160">
        <v>0</v>
      </c>
      <c r="F2523" s="166">
        <f t="shared" si="158"/>
        <v>59408000000</v>
      </c>
      <c r="G2523" s="167">
        <f t="shared" si="159"/>
        <v>0</v>
      </c>
      <c r="H2523" s="167">
        <f t="shared" si="160"/>
        <v>0</v>
      </c>
      <c r="I2523" s="167">
        <f t="shared" si="161"/>
        <v>0</v>
      </c>
    </row>
    <row r="2524" spans="1:9" x14ac:dyDescent="0.2">
      <c r="A2524" s="171" t="s">
        <v>132</v>
      </c>
      <c r="B2524" s="160">
        <v>37486000000</v>
      </c>
      <c r="C2524" s="160">
        <v>34134109728.59</v>
      </c>
      <c r="D2524" s="160">
        <v>34134109728.59</v>
      </c>
      <c r="E2524" s="160">
        <v>34134109728.59</v>
      </c>
      <c r="F2524" s="166">
        <f t="shared" si="158"/>
        <v>3351890271.4099998</v>
      </c>
      <c r="G2524" s="167">
        <f t="shared" si="159"/>
        <v>91.05828770364937</v>
      </c>
      <c r="H2524" s="167">
        <f t="shared" si="160"/>
        <v>91.05828770364937</v>
      </c>
      <c r="I2524" s="167">
        <f t="shared" si="161"/>
        <v>91.05828770364937</v>
      </c>
    </row>
    <row r="2525" spans="1:9" x14ac:dyDescent="0.2">
      <c r="A2525" s="171" t="s">
        <v>133</v>
      </c>
      <c r="B2525" s="160">
        <v>396000000</v>
      </c>
      <c r="C2525" s="160">
        <v>230008368.16</v>
      </c>
      <c r="D2525" s="160">
        <v>230008368.16</v>
      </c>
      <c r="E2525" s="160">
        <v>230008368.16</v>
      </c>
      <c r="F2525" s="166">
        <f t="shared" si="158"/>
        <v>165991631.84</v>
      </c>
      <c r="G2525" s="167">
        <f t="shared" si="159"/>
        <v>58.082921252525253</v>
      </c>
      <c r="H2525" s="167">
        <f t="shared" si="160"/>
        <v>58.082921252525253</v>
      </c>
      <c r="I2525" s="167">
        <f t="shared" si="161"/>
        <v>58.082921252525253</v>
      </c>
    </row>
    <row r="2526" spans="1:9" x14ac:dyDescent="0.2">
      <c r="A2526" s="171" t="s">
        <v>124</v>
      </c>
      <c r="B2526" s="160">
        <v>400000000</v>
      </c>
      <c r="C2526" s="160">
        <v>8121067</v>
      </c>
      <c r="D2526" s="160">
        <v>8121067</v>
      </c>
      <c r="E2526" s="160">
        <v>8121067</v>
      </c>
      <c r="F2526" s="166">
        <f t="shared" si="158"/>
        <v>391878933</v>
      </c>
      <c r="G2526" s="167">
        <f t="shared" si="159"/>
        <v>2.03026675</v>
      </c>
      <c r="H2526" s="167">
        <f t="shared" si="160"/>
        <v>2.03026675</v>
      </c>
      <c r="I2526" s="167">
        <f t="shared" si="161"/>
        <v>2.03026675</v>
      </c>
    </row>
    <row r="2527" spans="1:9" x14ac:dyDescent="0.2">
      <c r="A2527" s="171" t="s">
        <v>292</v>
      </c>
      <c r="B2527" s="160">
        <v>353000000</v>
      </c>
      <c r="C2527" s="160">
        <v>335393520</v>
      </c>
      <c r="D2527" s="160">
        <v>335393520</v>
      </c>
      <c r="E2527" s="160">
        <v>335393520</v>
      </c>
      <c r="F2527" s="166">
        <f t="shared" si="158"/>
        <v>17606480</v>
      </c>
      <c r="G2527" s="167">
        <f t="shared" si="159"/>
        <v>95.012328611898013</v>
      </c>
      <c r="H2527" s="167">
        <f t="shared" si="160"/>
        <v>95.012328611898013</v>
      </c>
      <c r="I2527" s="167">
        <f t="shared" si="161"/>
        <v>95.012328611898013</v>
      </c>
    </row>
    <row r="2528" spans="1:9" x14ac:dyDescent="0.2">
      <c r="A2528" s="171" t="s">
        <v>568</v>
      </c>
      <c r="B2528" s="160">
        <v>834000000</v>
      </c>
      <c r="C2528" s="160">
        <v>571743943.37</v>
      </c>
      <c r="D2528" s="160">
        <v>571743943.37</v>
      </c>
      <c r="E2528" s="160">
        <v>571743943.37</v>
      </c>
      <c r="F2528" s="166">
        <f t="shared" si="158"/>
        <v>262256056.63</v>
      </c>
      <c r="G2528" s="167">
        <f t="shared" si="159"/>
        <v>68.554429660671474</v>
      </c>
      <c r="H2528" s="167">
        <f t="shared" si="160"/>
        <v>68.554429660671474</v>
      </c>
      <c r="I2528" s="167">
        <f t="shared" si="161"/>
        <v>68.554429660671474</v>
      </c>
    </row>
    <row r="2529" spans="1:9" x14ac:dyDescent="0.2">
      <c r="A2529" s="171" t="s">
        <v>654</v>
      </c>
      <c r="B2529" s="160">
        <v>53000000</v>
      </c>
      <c r="C2529" s="160">
        <v>0</v>
      </c>
      <c r="D2529" s="160">
        <v>0</v>
      </c>
      <c r="E2529" s="160">
        <v>0</v>
      </c>
      <c r="F2529" s="166">
        <f t="shared" si="158"/>
        <v>53000000</v>
      </c>
      <c r="G2529" s="167">
        <f t="shared" si="159"/>
        <v>0</v>
      </c>
      <c r="H2529" s="167">
        <f t="shared" si="160"/>
        <v>0</v>
      </c>
      <c r="I2529" s="167">
        <f t="shared" si="161"/>
        <v>0</v>
      </c>
    </row>
    <row r="2530" spans="1:9" x14ac:dyDescent="0.2">
      <c r="A2530" s="170" t="s">
        <v>154</v>
      </c>
      <c r="B2530" s="161">
        <v>987516819</v>
      </c>
      <c r="C2530" s="161">
        <v>941814110.04999995</v>
      </c>
      <c r="D2530" s="161">
        <v>941814110.04999995</v>
      </c>
      <c r="E2530" s="161">
        <v>941723877.64999998</v>
      </c>
      <c r="F2530" s="136">
        <f t="shared" si="158"/>
        <v>45702708.950000048</v>
      </c>
      <c r="G2530" s="137">
        <f t="shared" si="159"/>
        <v>95.371956399053488</v>
      </c>
      <c r="H2530" s="137">
        <f t="shared" si="160"/>
        <v>95.371956399053488</v>
      </c>
      <c r="I2530" s="137">
        <f t="shared" si="161"/>
        <v>95.362819096451261</v>
      </c>
    </row>
    <row r="2531" spans="1:9" x14ac:dyDescent="0.2">
      <c r="A2531" s="171" t="s">
        <v>127</v>
      </c>
      <c r="B2531" s="160">
        <v>135000000</v>
      </c>
      <c r="C2531" s="160">
        <v>128434377.89</v>
      </c>
      <c r="D2531" s="160">
        <v>128434377.89</v>
      </c>
      <c r="E2531" s="160">
        <v>128344145.48999999</v>
      </c>
      <c r="F2531" s="166">
        <f t="shared" si="158"/>
        <v>6565622.1099999994</v>
      </c>
      <c r="G2531" s="167">
        <f t="shared" si="159"/>
        <v>95.136576214814824</v>
      </c>
      <c r="H2531" s="167">
        <f t="shared" si="160"/>
        <v>95.136576214814824</v>
      </c>
      <c r="I2531" s="167">
        <f t="shared" si="161"/>
        <v>95.069737399999994</v>
      </c>
    </row>
    <row r="2532" spans="1:9" x14ac:dyDescent="0.2">
      <c r="A2532" s="171" t="s">
        <v>128</v>
      </c>
      <c r="B2532" s="160">
        <v>40000000</v>
      </c>
      <c r="C2532" s="160">
        <v>862913.16</v>
      </c>
      <c r="D2532" s="160">
        <v>862913.16</v>
      </c>
      <c r="E2532" s="160">
        <v>862913.16</v>
      </c>
      <c r="F2532" s="166">
        <f t="shared" si="158"/>
        <v>39137086.840000004</v>
      </c>
      <c r="G2532" s="167">
        <f t="shared" si="159"/>
        <v>2.1572829000000002</v>
      </c>
      <c r="H2532" s="167">
        <f t="shared" si="160"/>
        <v>2.1572829000000002</v>
      </c>
      <c r="I2532" s="167">
        <f t="shared" si="161"/>
        <v>2.1572829000000002</v>
      </c>
    </row>
    <row r="2533" spans="1:9" x14ac:dyDescent="0.2">
      <c r="A2533" s="171" t="s">
        <v>129</v>
      </c>
      <c r="B2533" s="160">
        <v>812516819</v>
      </c>
      <c r="C2533" s="160">
        <v>812516819</v>
      </c>
      <c r="D2533" s="160">
        <v>812516819</v>
      </c>
      <c r="E2533" s="160">
        <v>812516819</v>
      </c>
      <c r="F2533" s="166">
        <f t="shared" si="158"/>
        <v>0</v>
      </c>
      <c r="G2533" s="167">
        <f t="shared" si="159"/>
        <v>100</v>
      </c>
      <c r="H2533" s="167">
        <f t="shared" si="160"/>
        <v>100</v>
      </c>
      <c r="I2533" s="167">
        <f t="shared" si="161"/>
        <v>100</v>
      </c>
    </row>
    <row r="2534" spans="1:9" x14ac:dyDescent="0.2">
      <c r="A2534" s="174" t="s">
        <v>153</v>
      </c>
      <c r="B2534" s="161">
        <v>49781000000</v>
      </c>
      <c r="C2534" s="161">
        <v>47444940400.779999</v>
      </c>
      <c r="D2534" s="161">
        <v>46840257605.349998</v>
      </c>
      <c r="E2534" s="161">
        <v>39653954880.799995</v>
      </c>
      <c r="F2534" s="173">
        <f t="shared" si="158"/>
        <v>2336059599.2200012</v>
      </c>
      <c r="G2534" s="163">
        <f t="shared" si="159"/>
        <v>95.307326893352879</v>
      </c>
      <c r="H2534" s="163">
        <f t="shared" si="160"/>
        <v>94.092640978184448</v>
      </c>
      <c r="I2534" s="163">
        <f t="shared" si="161"/>
        <v>79.656806574395844</v>
      </c>
    </row>
    <row r="2535" spans="1:9" x14ac:dyDescent="0.2">
      <c r="A2535" s="170" t="s">
        <v>34</v>
      </c>
      <c r="B2535" s="161">
        <v>49781000000</v>
      </c>
      <c r="C2535" s="161">
        <v>47444940400.779999</v>
      </c>
      <c r="D2535" s="161">
        <v>46840257605.349998</v>
      </c>
      <c r="E2535" s="161">
        <v>39653954880.799995</v>
      </c>
      <c r="F2535" s="173">
        <f t="shared" si="158"/>
        <v>2336059599.2200012</v>
      </c>
      <c r="G2535" s="163">
        <f t="shared" si="159"/>
        <v>95.307326893352879</v>
      </c>
      <c r="H2535" s="163">
        <f t="shared" si="160"/>
        <v>94.092640978184448</v>
      </c>
      <c r="I2535" s="163">
        <f t="shared" si="161"/>
        <v>79.656806574395844</v>
      </c>
    </row>
    <row r="2536" spans="1:9" x14ac:dyDescent="0.2">
      <c r="A2536" s="171" t="s">
        <v>799</v>
      </c>
      <c r="B2536" s="160">
        <v>36782628805</v>
      </c>
      <c r="C2536" s="160">
        <v>36176095154.809998</v>
      </c>
      <c r="D2536" s="160">
        <v>36033897644.370003</v>
      </c>
      <c r="E2536" s="160">
        <v>30533730055.209999</v>
      </c>
      <c r="F2536" s="166">
        <f t="shared" si="158"/>
        <v>606533650.19000244</v>
      </c>
      <c r="G2536" s="167">
        <f t="shared" si="159"/>
        <v>98.351032348977867</v>
      </c>
      <c r="H2536" s="167">
        <f t="shared" si="160"/>
        <v>97.964443583955529</v>
      </c>
      <c r="I2536" s="167">
        <f t="shared" si="161"/>
        <v>83.011277462200951</v>
      </c>
    </row>
    <row r="2537" spans="1:9" x14ac:dyDescent="0.2">
      <c r="A2537" s="171" t="s">
        <v>800</v>
      </c>
      <c r="B2537" s="160">
        <v>450000000</v>
      </c>
      <c r="C2537" s="160">
        <v>397767788.89999998</v>
      </c>
      <c r="D2537" s="160">
        <v>397767788.89999998</v>
      </c>
      <c r="E2537" s="160">
        <v>397767788.89999998</v>
      </c>
      <c r="F2537" s="166">
        <f t="shared" si="158"/>
        <v>52232211.100000024</v>
      </c>
      <c r="G2537" s="167">
        <f t="shared" si="159"/>
        <v>88.392841977777763</v>
      </c>
      <c r="H2537" s="167">
        <f t="shared" si="160"/>
        <v>88.392841977777763</v>
      </c>
      <c r="I2537" s="167">
        <f t="shared" si="161"/>
        <v>88.392841977777763</v>
      </c>
    </row>
    <row r="2538" spans="1:9" x14ac:dyDescent="0.2">
      <c r="A2538" s="171" t="s">
        <v>801</v>
      </c>
      <c r="B2538" s="160">
        <v>4330000000</v>
      </c>
      <c r="C2538" s="160">
        <v>3636933149.1500001</v>
      </c>
      <c r="D2538" s="160">
        <v>3273370103.3400002</v>
      </c>
      <c r="E2538" s="160">
        <v>1976460607.1099999</v>
      </c>
      <c r="F2538" s="166">
        <f t="shared" ref="F2538:F2599" si="162">+B2538-C2538</f>
        <v>693066850.8499999</v>
      </c>
      <c r="G2538" s="167">
        <f t="shared" si="159"/>
        <v>83.993837162817556</v>
      </c>
      <c r="H2538" s="167">
        <f t="shared" si="160"/>
        <v>75.597461970900696</v>
      </c>
      <c r="I2538" s="167">
        <f t="shared" si="161"/>
        <v>45.645741503695149</v>
      </c>
    </row>
    <row r="2539" spans="1:9" x14ac:dyDescent="0.2">
      <c r="A2539" s="171" t="s">
        <v>802</v>
      </c>
      <c r="B2539" s="160">
        <v>629423547</v>
      </c>
      <c r="C2539" s="160">
        <v>454246800</v>
      </c>
      <c r="D2539" s="160">
        <v>454246800</v>
      </c>
      <c r="E2539" s="160">
        <v>454246800</v>
      </c>
      <c r="F2539" s="166">
        <f t="shared" si="162"/>
        <v>175176747</v>
      </c>
      <c r="G2539" s="167">
        <f t="shared" si="159"/>
        <v>72.168701372082595</v>
      </c>
      <c r="H2539" s="167">
        <f t="shared" si="160"/>
        <v>72.168701372082595</v>
      </c>
      <c r="I2539" s="167">
        <f t="shared" si="161"/>
        <v>72.168701372082595</v>
      </c>
    </row>
    <row r="2540" spans="1:9" x14ac:dyDescent="0.2">
      <c r="A2540" s="171" t="s">
        <v>816</v>
      </c>
      <c r="B2540" s="160">
        <v>1000000000</v>
      </c>
      <c r="C2540" s="160">
        <v>619962641</v>
      </c>
      <c r="D2540" s="160">
        <v>619962641</v>
      </c>
      <c r="E2540" s="160">
        <v>619962641</v>
      </c>
      <c r="F2540" s="166">
        <f t="shared" si="162"/>
        <v>380037359</v>
      </c>
      <c r="G2540" s="167">
        <f t="shared" si="159"/>
        <v>61.996264099999998</v>
      </c>
      <c r="H2540" s="167">
        <f t="shared" si="160"/>
        <v>61.996264099999998</v>
      </c>
      <c r="I2540" s="167">
        <f t="shared" si="161"/>
        <v>61.996264099999998</v>
      </c>
    </row>
    <row r="2541" spans="1:9" x14ac:dyDescent="0.2">
      <c r="A2541" s="171" t="s">
        <v>822</v>
      </c>
      <c r="B2541" s="160">
        <v>3598602600</v>
      </c>
      <c r="C2541" s="160">
        <v>3303419000.9299998</v>
      </c>
      <c r="D2541" s="160">
        <v>3204496761.75</v>
      </c>
      <c r="E2541" s="160">
        <v>2945507237.0900002</v>
      </c>
      <c r="F2541" s="166">
        <f t="shared" si="162"/>
        <v>295183599.07000017</v>
      </c>
      <c r="G2541" s="167">
        <f t="shared" si="159"/>
        <v>91.79727155563107</v>
      </c>
      <c r="H2541" s="167">
        <f t="shared" si="160"/>
        <v>89.048364544337289</v>
      </c>
      <c r="I2541" s="167">
        <f t="shared" si="161"/>
        <v>81.851417466602186</v>
      </c>
    </row>
    <row r="2542" spans="1:9" x14ac:dyDescent="0.2">
      <c r="A2542" s="171" t="s">
        <v>831</v>
      </c>
      <c r="B2542" s="160">
        <v>2990345048</v>
      </c>
      <c r="C2542" s="160">
        <v>2856515865.9899998</v>
      </c>
      <c r="D2542" s="160">
        <v>2856515865.9899998</v>
      </c>
      <c r="E2542" s="160">
        <v>2726279751.4899998</v>
      </c>
      <c r="F2542" s="166">
        <f t="shared" si="162"/>
        <v>133829182.01000023</v>
      </c>
      <c r="G2542" s="167">
        <f t="shared" si="159"/>
        <v>95.524624086457592</v>
      </c>
      <c r="H2542" s="167">
        <f t="shared" si="160"/>
        <v>95.524624086457592</v>
      </c>
      <c r="I2542" s="167">
        <f t="shared" si="161"/>
        <v>91.169403788816538</v>
      </c>
    </row>
    <row r="2543" spans="1:9" x14ac:dyDescent="0.2">
      <c r="A2543" s="172" t="s">
        <v>487</v>
      </c>
      <c r="B2543" s="161">
        <v>266285008428</v>
      </c>
      <c r="C2543" s="161">
        <v>263276411428.54996</v>
      </c>
      <c r="D2543" s="161">
        <v>252607309790.69995</v>
      </c>
      <c r="E2543" s="161">
        <v>242267941724.60995</v>
      </c>
      <c r="F2543" s="173">
        <f t="shared" si="162"/>
        <v>3008596999.4500427</v>
      </c>
      <c r="G2543" s="163">
        <f t="shared" si="159"/>
        <v>98.870159076092506</v>
      </c>
      <c r="H2543" s="163">
        <f t="shared" si="160"/>
        <v>94.863511574291906</v>
      </c>
      <c r="I2543" s="163">
        <f t="shared" si="161"/>
        <v>90.980691385829942</v>
      </c>
    </row>
    <row r="2544" spans="1:9" x14ac:dyDescent="0.2">
      <c r="A2544" s="174" t="s">
        <v>152</v>
      </c>
      <c r="B2544" s="161">
        <v>245728138215</v>
      </c>
      <c r="C2544" s="161">
        <v>242978807545.75998</v>
      </c>
      <c r="D2544" s="161">
        <v>232450437869.05997</v>
      </c>
      <c r="E2544" s="161">
        <v>223538242281.81998</v>
      </c>
      <c r="F2544" s="173">
        <f t="shared" si="162"/>
        <v>2749330669.2400208</v>
      </c>
      <c r="G2544" s="163">
        <f t="shared" si="159"/>
        <v>98.881149432372098</v>
      </c>
      <c r="H2544" s="163">
        <f t="shared" si="160"/>
        <v>94.596589368075257</v>
      </c>
      <c r="I2544" s="163">
        <f t="shared" si="161"/>
        <v>90.969737493487628</v>
      </c>
    </row>
    <row r="2545" spans="1:9" x14ac:dyDescent="0.2">
      <c r="A2545" s="170" t="s">
        <v>95</v>
      </c>
      <c r="B2545" s="161">
        <v>125627000000</v>
      </c>
      <c r="C2545" s="161">
        <v>124224539333</v>
      </c>
      <c r="D2545" s="161">
        <v>124224539333</v>
      </c>
      <c r="E2545" s="161">
        <v>124163522303</v>
      </c>
      <c r="F2545" s="173">
        <f t="shared" si="162"/>
        <v>1402460667</v>
      </c>
      <c r="G2545" s="163">
        <f t="shared" si="159"/>
        <v>98.883631172439053</v>
      </c>
      <c r="H2545" s="163">
        <f t="shared" si="160"/>
        <v>98.883631172439053</v>
      </c>
      <c r="I2545" s="163">
        <f t="shared" si="161"/>
        <v>98.835061175543473</v>
      </c>
    </row>
    <row r="2546" spans="1:9" x14ac:dyDescent="0.2">
      <c r="A2546" s="171" t="s">
        <v>119</v>
      </c>
      <c r="B2546" s="160">
        <v>65218068788</v>
      </c>
      <c r="C2546" s="160">
        <v>65098896879</v>
      </c>
      <c r="D2546" s="160">
        <v>65098896879</v>
      </c>
      <c r="E2546" s="160">
        <v>65091625200</v>
      </c>
      <c r="F2546" s="166">
        <f t="shared" si="162"/>
        <v>119171909</v>
      </c>
      <c r="G2546" s="167">
        <f t="shared" si="159"/>
        <v>99.81727163773067</v>
      </c>
      <c r="H2546" s="167">
        <f t="shared" si="160"/>
        <v>99.81727163773067</v>
      </c>
      <c r="I2546" s="167">
        <f t="shared" si="161"/>
        <v>99.806121845755627</v>
      </c>
    </row>
    <row r="2547" spans="1:9" x14ac:dyDescent="0.2">
      <c r="A2547" s="171" t="s">
        <v>120</v>
      </c>
      <c r="B2547" s="160">
        <v>23710000000</v>
      </c>
      <c r="C2547" s="160">
        <v>23464877818</v>
      </c>
      <c r="D2547" s="160">
        <v>23464877818</v>
      </c>
      <c r="E2547" s="160">
        <v>23426900660</v>
      </c>
      <c r="F2547" s="166">
        <f t="shared" si="162"/>
        <v>245122182</v>
      </c>
      <c r="G2547" s="167">
        <f t="shared" si="159"/>
        <v>98.966165407001256</v>
      </c>
      <c r="H2547" s="167">
        <f t="shared" si="160"/>
        <v>98.966165407001256</v>
      </c>
      <c r="I2547" s="167">
        <f t="shared" si="161"/>
        <v>98.8059918177984</v>
      </c>
    </row>
    <row r="2548" spans="1:9" x14ac:dyDescent="0.2">
      <c r="A2548" s="171" t="s">
        <v>121</v>
      </c>
      <c r="B2548" s="160">
        <v>6408931212</v>
      </c>
      <c r="C2548" s="160">
        <v>6384831696</v>
      </c>
      <c r="D2548" s="160">
        <v>6384831696</v>
      </c>
      <c r="E2548" s="160">
        <v>6380756017</v>
      </c>
      <c r="F2548" s="166">
        <f t="shared" si="162"/>
        <v>24099516</v>
      </c>
      <c r="G2548" s="167">
        <f t="shared" si="159"/>
        <v>99.623969813330547</v>
      </c>
      <c r="H2548" s="167">
        <f t="shared" si="160"/>
        <v>99.623969813330547</v>
      </c>
      <c r="I2548" s="167">
        <f t="shared" si="161"/>
        <v>99.560376074137835</v>
      </c>
    </row>
    <row r="2549" spans="1:9" x14ac:dyDescent="0.2">
      <c r="A2549" s="171" t="s">
        <v>130</v>
      </c>
      <c r="B2549" s="160">
        <v>20894000000</v>
      </c>
      <c r="C2549" s="160">
        <v>20585174466</v>
      </c>
      <c r="D2549" s="160">
        <v>20585174466</v>
      </c>
      <c r="E2549" s="160">
        <v>20585174466</v>
      </c>
      <c r="F2549" s="166">
        <f t="shared" si="162"/>
        <v>308825534</v>
      </c>
      <c r="G2549" s="167">
        <f t="shared" si="159"/>
        <v>98.521941543026699</v>
      </c>
      <c r="H2549" s="167">
        <f t="shared" si="160"/>
        <v>98.521941543026699</v>
      </c>
      <c r="I2549" s="167">
        <f t="shared" si="161"/>
        <v>98.521941543026699</v>
      </c>
    </row>
    <row r="2550" spans="1:9" x14ac:dyDescent="0.2">
      <c r="A2550" s="171" t="s">
        <v>131</v>
      </c>
      <c r="B2550" s="160">
        <v>1467000000</v>
      </c>
      <c r="C2550" s="160">
        <v>1254481078</v>
      </c>
      <c r="D2550" s="160">
        <v>1254481078</v>
      </c>
      <c r="E2550" s="160">
        <v>1254481078</v>
      </c>
      <c r="F2550" s="166">
        <f t="shared" si="162"/>
        <v>212518922</v>
      </c>
      <c r="G2550" s="167">
        <f t="shared" si="159"/>
        <v>85.513365916837074</v>
      </c>
      <c r="H2550" s="167">
        <f t="shared" si="160"/>
        <v>85.513365916837074</v>
      </c>
      <c r="I2550" s="167">
        <f t="shared" si="161"/>
        <v>85.513365916837074</v>
      </c>
    </row>
    <row r="2551" spans="1:9" x14ac:dyDescent="0.2">
      <c r="A2551" s="171" t="s">
        <v>405</v>
      </c>
      <c r="B2551" s="160">
        <v>7929000000</v>
      </c>
      <c r="C2551" s="160">
        <v>7436277396</v>
      </c>
      <c r="D2551" s="160">
        <v>7436277396</v>
      </c>
      <c r="E2551" s="160">
        <v>7424584882</v>
      </c>
      <c r="F2551" s="166">
        <f t="shared" si="162"/>
        <v>492722604</v>
      </c>
      <c r="G2551" s="167">
        <f t="shared" si="159"/>
        <v>93.785816572077181</v>
      </c>
      <c r="H2551" s="167">
        <f t="shared" si="160"/>
        <v>93.785816572077181</v>
      </c>
      <c r="I2551" s="167">
        <f t="shared" si="161"/>
        <v>93.638351393618365</v>
      </c>
    </row>
    <row r="2552" spans="1:9" x14ac:dyDescent="0.2">
      <c r="A2552" s="170" t="s">
        <v>401</v>
      </c>
      <c r="B2552" s="161">
        <v>106080493215</v>
      </c>
      <c r="C2552" s="161">
        <v>104903977509.74001</v>
      </c>
      <c r="D2552" s="161">
        <v>94375607833.039993</v>
      </c>
      <c r="E2552" s="161">
        <v>86139341402.669998</v>
      </c>
      <c r="F2552" s="173">
        <f t="shared" si="162"/>
        <v>1176515705.2599945</v>
      </c>
      <c r="G2552" s="163">
        <f t="shared" si="159"/>
        <v>98.890921724057705</v>
      </c>
      <c r="H2552" s="163">
        <f t="shared" si="160"/>
        <v>88.966034162155538</v>
      </c>
      <c r="I2552" s="163">
        <f t="shared" si="161"/>
        <v>81.201867366968202</v>
      </c>
    </row>
    <row r="2553" spans="1:9" x14ac:dyDescent="0.2">
      <c r="A2553" s="171" t="s">
        <v>567</v>
      </c>
      <c r="B2553" s="160">
        <v>106080493215</v>
      </c>
      <c r="C2553" s="160">
        <v>104903977509.74001</v>
      </c>
      <c r="D2553" s="160">
        <v>94375607833.039993</v>
      </c>
      <c r="E2553" s="160">
        <v>86139341402.669998</v>
      </c>
      <c r="F2553" s="166">
        <f t="shared" si="162"/>
        <v>1176515705.2599945</v>
      </c>
      <c r="G2553" s="167">
        <f t="shared" si="159"/>
        <v>98.890921724057705</v>
      </c>
      <c r="H2553" s="167">
        <f t="shared" si="160"/>
        <v>88.966034162155538</v>
      </c>
      <c r="I2553" s="167">
        <f t="shared" si="161"/>
        <v>81.201867366968202</v>
      </c>
    </row>
    <row r="2554" spans="1:9" x14ac:dyDescent="0.2">
      <c r="A2554" s="170" t="s">
        <v>96</v>
      </c>
      <c r="B2554" s="161">
        <v>14001645000</v>
      </c>
      <c r="C2554" s="161">
        <v>13839425962.02</v>
      </c>
      <c r="D2554" s="161">
        <v>13839425962.02</v>
      </c>
      <c r="E2554" s="161">
        <v>13224513835.15</v>
      </c>
      <c r="F2554" s="173">
        <f t="shared" si="162"/>
        <v>162219037.97999954</v>
      </c>
      <c r="G2554" s="163">
        <f t="shared" si="159"/>
        <v>98.84142871798278</v>
      </c>
      <c r="H2554" s="163">
        <f t="shared" si="160"/>
        <v>98.84142871798278</v>
      </c>
      <c r="I2554" s="163">
        <f t="shared" si="161"/>
        <v>94.449715266670452</v>
      </c>
    </row>
    <row r="2555" spans="1:9" x14ac:dyDescent="0.2">
      <c r="A2555" s="171" t="s">
        <v>139</v>
      </c>
      <c r="B2555" s="160">
        <v>0</v>
      </c>
      <c r="C2555" s="160">
        <v>0</v>
      </c>
      <c r="D2555" s="160">
        <v>0</v>
      </c>
      <c r="E2555" s="160">
        <v>0</v>
      </c>
      <c r="F2555" s="166">
        <f t="shared" si="162"/>
        <v>0</v>
      </c>
      <c r="G2555" s="167">
        <f t="shared" si="159"/>
        <v>0</v>
      </c>
      <c r="H2555" s="167">
        <f t="shared" si="160"/>
        <v>0</v>
      </c>
      <c r="I2555" s="167">
        <f t="shared" si="161"/>
        <v>0</v>
      </c>
    </row>
    <row r="2556" spans="1:9" x14ac:dyDescent="0.2">
      <c r="A2556" s="171" t="s">
        <v>124</v>
      </c>
      <c r="B2556" s="160">
        <v>581000000</v>
      </c>
      <c r="C2556" s="160">
        <v>418915125</v>
      </c>
      <c r="D2556" s="160">
        <v>418915125</v>
      </c>
      <c r="E2556" s="160">
        <v>418915125</v>
      </c>
      <c r="F2556" s="166">
        <f t="shared" si="162"/>
        <v>162084875</v>
      </c>
      <c r="G2556" s="167">
        <f t="shared" si="159"/>
        <v>72.10243115318417</v>
      </c>
      <c r="H2556" s="167">
        <f t="shared" si="160"/>
        <v>72.10243115318417</v>
      </c>
      <c r="I2556" s="167">
        <f t="shared" si="161"/>
        <v>72.10243115318417</v>
      </c>
    </row>
    <row r="2557" spans="1:9" x14ac:dyDescent="0.2">
      <c r="A2557" s="171" t="s">
        <v>568</v>
      </c>
      <c r="B2557" s="160">
        <v>19645000</v>
      </c>
      <c r="C2557" s="160">
        <v>19645000</v>
      </c>
      <c r="D2557" s="160">
        <v>19645000</v>
      </c>
      <c r="E2557" s="160">
        <v>19645000</v>
      </c>
      <c r="F2557" s="166">
        <f t="shared" si="162"/>
        <v>0</v>
      </c>
      <c r="G2557" s="167">
        <f t="shared" si="159"/>
        <v>100</v>
      </c>
      <c r="H2557" s="167">
        <f t="shared" si="160"/>
        <v>100</v>
      </c>
      <c r="I2557" s="167">
        <f t="shared" si="161"/>
        <v>100</v>
      </c>
    </row>
    <row r="2558" spans="1:9" x14ac:dyDescent="0.2">
      <c r="A2558" s="171" t="s">
        <v>569</v>
      </c>
      <c r="B2558" s="160">
        <v>13401000000</v>
      </c>
      <c r="C2558" s="160">
        <v>13400865837.02</v>
      </c>
      <c r="D2558" s="160">
        <v>13400865837.02</v>
      </c>
      <c r="E2558" s="160">
        <v>12785953710.15</v>
      </c>
      <c r="F2558" s="166">
        <f t="shared" si="162"/>
        <v>134162.97999954224</v>
      </c>
      <c r="G2558" s="167">
        <f t="shared" si="159"/>
        <v>99.9989988584434</v>
      </c>
      <c r="H2558" s="167">
        <f t="shared" si="160"/>
        <v>99.9989988584434</v>
      </c>
      <c r="I2558" s="167">
        <f t="shared" si="161"/>
        <v>95.410444818670243</v>
      </c>
    </row>
    <row r="2559" spans="1:9" x14ac:dyDescent="0.2">
      <c r="A2559" s="170" t="s">
        <v>154</v>
      </c>
      <c r="B2559" s="161">
        <v>19000000</v>
      </c>
      <c r="C2559" s="161">
        <v>10864741</v>
      </c>
      <c r="D2559" s="161">
        <v>10864741</v>
      </c>
      <c r="E2559" s="161">
        <v>10864741</v>
      </c>
      <c r="F2559" s="136">
        <f t="shared" si="162"/>
        <v>8135259</v>
      </c>
      <c r="G2559" s="137">
        <f t="shared" si="159"/>
        <v>57.182847368421051</v>
      </c>
      <c r="H2559" s="137">
        <f t="shared" si="160"/>
        <v>57.182847368421051</v>
      </c>
      <c r="I2559" s="137">
        <f t="shared" si="161"/>
        <v>57.182847368421051</v>
      </c>
    </row>
    <row r="2560" spans="1:9" x14ac:dyDescent="0.2">
      <c r="A2560" s="171" t="s">
        <v>127</v>
      </c>
      <c r="B2560" s="160">
        <v>19000000</v>
      </c>
      <c r="C2560" s="160">
        <v>10864741</v>
      </c>
      <c r="D2560" s="160">
        <v>10864741</v>
      </c>
      <c r="E2560" s="160">
        <v>10864741</v>
      </c>
      <c r="F2560" s="166">
        <f t="shared" si="162"/>
        <v>8135259</v>
      </c>
      <c r="G2560" s="167">
        <f t="shared" si="159"/>
        <v>57.182847368421051</v>
      </c>
      <c r="H2560" s="167">
        <f t="shared" si="160"/>
        <v>57.182847368421051</v>
      </c>
      <c r="I2560" s="167">
        <f t="shared" si="161"/>
        <v>57.182847368421051</v>
      </c>
    </row>
    <row r="2561" spans="1:9" x14ac:dyDescent="0.2">
      <c r="A2561" s="170" t="s">
        <v>283</v>
      </c>
      <c r="B2561" s="161">
        <v>14007000000</v>
      </c>
      <c r="C2561" s="161">
        <v>13776312031.639999</v>
      </c>
      <c r="D2561" s="161">
        <v>13776312031.639999</v>
      </c>
      <c r="E2561" s="161">
        <v>13776312031.639999</v>
      </c>
      <c r="F2561" s="136">
        <f t="shared" si="162"/>
        <v>230687968.36000061</v>
      </c>
      <c r="G2561" s="137">
        <f t="shared" si="159"/>
        <v>98.353052271292924</v>
      </c>
      <c r="H2561" s="137">
        <f t="shared" si="160"/>
        <v>98.353052271292924</v>
      </c>
      <c r="I2561" s="137">
        <f t="shared" si="161"/>
        <v>98.353052271292924</v>
      </c>
    </row>
    <row r="2562" spans="1:9" x14ac:dyDescent="0.2">
      <c r="A2562" s="170" t="s">
        <v>107</v>
      </c>
      <c r="B2562" s="161">
        <v>14007000000</v>
      </c>
      <c r="C2562" s="161">
        <v>13776312031.639999</v>
      </c>
      <c r="D2562" s="161">
        <v>13776312031.639999</v>
      </c>
      <c r="E2562" s="161">
        <v>13776312031.639999</v>
      </c>
      <c r="F2562" s="136">
        <f t="shared" si="162"/>
        <v>230687968.36000061</v>
      </c>
      <c r="G2562" s="137">
        <f t="shared" si="159"/>
        <v>98.353052271292924</v>
      </c>
      <c r="H2562" s="137">
        <f t="shared" si="160"/>
        <v>98.353052271292924</v>
      </c>
      <c r="I2562" s="137">
        <f t="shared" si="161"/>
        <v>98.353052271292924</v>
      </c>
    </row>
    <row r="2563" spans="1:9" x14ac:dyDescent="0.2">
      <c r="A2563" s="171" t="s">
        <v>269</v>
      </c>
      <c r="B2563" s="160">
        <v>14007000000</v>
      </c>
      <c r="C2563" s="160">
        <v>13776312031.639999</v>
      </c>
      <c r="D2563" s="160">
        <v>13776312031.639999</v>
      </c>
      <c r="E2563" s="160">
        <v>13776312031.639999</v>
      </c>
      <c r="F2563" s="166">
        <f t="shared" si="162"/>
        <v>230687968.36000061</v>
      </c>
      <c r="G2563" s="167">
        <f t="shared" si="159"/>
        <v>98.353052271292924</v>
      </c>
      <c r="H2563" s="167">
        <f t="shared" si="160"/>
        <v>98.353052271292924</v>
      </c>
      <c r="I2563" s="167">
        <f t="shared" si="161"/>
        <v>98.353052271292924</v>
      </c>
    </row>
    <row r="2564" spans="1:9" x14ac:dyDescent="0.2">
      <c r="A2564" s="174" t="s">
        <v>153</v>
      </c>
      <c r="B2564" s="161">
        <v>6549870213</v>
      </c>
      <c r="C2564" s="161">
        <v>6521291851.1499996</v>
      </c>
      <c r="D2564" s="161">
        <v>6380559890</v>
      </c>
      <c r="E2564" s="161">
        <v>4953387411.1499996</v>
      </c>
      <c r="F2564" s="173">
        <f t="shared" si="162"/>
        <v>28578361.850000381</v>
      </c>
      <c r="G2564" s="163">
        <f t="shared" si="159"/>
        <v>99.563680486473174</v>
      </c>
      <c r="H2564" s="163">
        <f t="shared" si="160"/>
        <v>97.415058352393643</v>
      </c>
      <c r="I2564" s="163">
        <f t="shared" si="161"/>
        <v>75.625733794215549</v>
      </c>
    </row>
    <row r="2565" spans="1:9" x14ac:dyDescent="0.2">
      <c r="A2565" s="170" t="s">
        <v>34</v>
      </c>
      <c r="B2565" s="161">
        <v>6549870213</v>
      </c>
      <c r="C2565" s="161">
        <v>6521291851.1499996</v>
      </c>
      <c r="D2565" s="161">
        <v>6380559890</v>
      </c>
      <c r="E2565" s="161">
        <v>4953387411.1499996</v>
      </c>
      <c r="F2565" s="173">
        <f t="shared" si="162"/>
        <v>28578361.850000381</v>
      </c>
      <c r="G2565" s="163">
        <f t="shared" si="159"/>
        <v>99.563680486473174</v>
      </c>
      <c r="H2565" s="163">
        <f t="shared" si="160"/>
        <v>97.415058352393643</v>
      </c>
      <c r="I2565" s="163">
        <f t="shared" si="161"/>
        <v>75.625733794215549</v>
      </c>
    </row>
    <row r="2566" spans="1:9" x14ac:dyDescent="0.2">
      <c r="A2566" s="171" t="s">
        <v>798</v>
      </c>
      <c r="B2566" s="160">
        <v>6549870213</v>
      </c>
      <c r="C2566" s="160">
        <v>6521291851.1499996</v>
      </c>
      <c r="D2566" s="160">
        <v>6380559890</v>
      </c>
      <c r="E2566" s="160">
        <v>4953387411.1499996</v>
      </c>
      <c r="F2566" s="166">
        <f t="shared" si="162"/>
        <v>28578361.850000381</v>
      </c>
      <c r="G2566" s="167">
        <f t="shared" ref="G2566:G2629" si="163">IFERROR(IF(C2566&gt;0,+C2566/B2566*100,0),0)</f>
        <v>99.563680486473174</v>
      </c>
      <c r="H2566" s="167">
        <f t="shared" ref="H2566:H2629" si="164">IFERROR(IF(D2566&gt;0,+D2566/B2566*100,0),0)</f>
        <v>97.415058352393643</v>
      </c>
      <c r="I2566" s="167">
        <f t="shared" ref="I2566:I2629" si="165">IFERROR(IF(E2566&gt;0,+E2566/B2566*100,0),0)</f>
        <v>75.625733794215549</v>
      </c>
    </row>
    <row r="2567" spans="1:9" x14ac:dyDescent="0.2">
      <c r="A2567" s="172" t="s">
        <v>40</v>
      </c>
      <c r="B2567" s="161">
        <v>186052692298</v>
      </c>
      <c r="C2567" s="161">
        <v>175522618479.56</v>
      </c>
      <c r="D2567" s="161">
        <v>47150092727.260002</v>
      </c>
      <c r="E2567" s="161">
        <v>45886177386.229996</v>
      </c>
      <c r="F2567" s="173">
        <f t="shared" si="162"/>
        <v>10530073818.440002</v>
      </c>
      <c r="G2567" s="163">
        <f t="shared" si="163"/>
        <v>94.340273344943583</v>
      </c>
      <c r="H2567" s="163">
        <f t="shared" si="164"/>
        <v>25.342332940681047</v>
      </c>
      <c r="I2567" s="163">
        <f t="shared" si="165"/>
        <v>24.66300101303251</v>
      </c>
    </row>
    <row r="2568" spans="1:9" x14ac:dyDescent="0.2">
      <c r="A2568" s="174" t="s">
        <v>152</v>
      </c>
      <c r="B2568" s="161">
        <v>37404455316</v>
      </c>
      <c r="C2568" s="161">
        <v>26874381497.560001</v>
      </c>
      <c r="D2568" s="161">
        <v>26817987466.260002</v>
      </c>
      <c r="E2568" s="161">
        <v>25554072125.23</v>
      </c>
      <c r="F2568" s="173">
        <f t="shared" si="162"/>
        <v>10530073818.439999</v>
      </c>
      <c r="G2568" s="163">
        <f t="shared" si="163"/>
        <v>71.848076039391785</v>
      </c>
      <c r="H2568" s="163">
        <f t="shared" si="164"/>
        <v>71.697307819874695</v>
      </c>
      <c r="I2568" s="163">
        <f t="shared" si="165"/>
        <v>68.318257569437407</v>
      </c>
    </row>
    <row r="2569" spans="1:9" x14ac:dyDescent="0.2">
      <c r="A2569" s="170" t="s">
        <v>95</v>
      </c>
      <c r="B2569" s="161">
        <v>22008651377</v>
      </c>
      <c r="C2569" s="161">
        <v>17134869683</v>
      </c>
      <c r="D2569" s="161">
        <v>17134869683</v>
      </c>
      <c r="E2569" s="161">
        <v>17134869683</v>
      </c>
      <c r="F2569" s="173">
        <f t="shared" si="162"/>
        <v>4873781694</v>
      </c>
      <c r="G2569" s="163">
        <f t="shared" si="163"/>
        <v>77.855155181869463</v>
      </c>
      <c r="H2569" s="163">
        <f t="shared" si="164"/>
        <v>77.855155181869463</v>
      </c>
      <c r="I2569" s="163">
        <f t="shared" si="165"/>
        <v>77.855155181869463</v>
      </c>
    </row>
    <row r="2570" spans="1:9" x14ac:dyDescent="0.2">
      <c r="A2570" s="171" t="s">
        <v>119</v>
      </c>
      <c r="B2570" s="160">
        <v>12725481733</v>
      </c>
      <c r="C2570" s="160">
        <v>9896226424</v>
      </c>
      <c r="D2570" s="160">
        <v>9896226424</v>
      </c>
      <c r="E2570" s="160">
        <v>9896226424</v>
      </c>
      <c r="F2570" s="166">
        <f t="shared" si="162"/>
        <v>2829255309</v>
      </c>
      <c r="G2570" s="167">
        <f t="shared" si="163"/>
        <v>77.767008209495813</v>
      </c>
      <c r="H2570" s="167">
        <f t="shared" si="164"/>
        <v>77.767008209495813</v>
      </c>
      <c r="I2570" s="167">
        <f t="shared" si="165"/>
        <v>77.767008209495813</v>
      </c>
    </row>
    <row r="2571" spans="1:9" x14ac:dyDescent="0.2">
      <c r="A2571" s="171" t="s">
        <v>120</v>
      </c>
      <c r="B2571" s="160">
        <v>4546668143</v>
      </c>
      <c r="C2571" s="160">
        <v>3651996643</v>
      </c>
      <c r="D2571" s="160">
        <v>3651996643</v>
      </c>
      <c r="E2571" s="160">
        <v>3651996643</v>
      </c>
      <c r="F2571" s="166">
        <f t="shared" si="162"/>
        <v>894671500</v>
      </c>
      <c r="G2571" s="167">
        <f t="shared" si="163"/>
        <v>80.322480729599178</v>
      </c>
      <c r="H2571" s="167">
        <f t="shared" si="164"/>
        <v>80.322480729599178</v>
      </c>
      <c r="I2571" s="167">
        <f t="shared" si="165"/>
        <v>80.322480729599178</v>
      </c>
    </row>
    <row r="2572" spans="1:9" x14ac:dyDescent="0.2">
      <c r="A2572" s="171" t="s">
        <v>121</v>
      </c>
      <c r="B2572" s="160">
        <v>4736501501</v>
      </c>
      <c r="C2572" s="160">
        <v>3586646616</v>
      </c>
      <c r="D2572" s="160">
        <v>3586646616</v>
      </c>
      <c r="E2572" s="160">
        <v>3586646616</v>
      </c>
      <c r="F2572" s="166">
        <f t="shared" si="162"/>
        <v>1149854885</v>
      </c>
      <c r="G2572" s="167">
        <f t="shared" si="163"/>
        <v>75.723540153903997</v>
      </c>
      <c r="H2572" s="167">
        <f t="shared" si="164"/>
        <v>75.723540153903997</v>
      </c>
      <c r="I2572" s="167">
        <f t="shared" si="165"/>
        <v>75.723540153903997</v>
      </c>
    </row>
    <row r="2573" spans="1:9" x14ac:dyDescent="0.2">
      <c r="A2573" s="170" t="s">
        <v>401</v>
      </c>
      <c r="B2573" s="161">
        <v>9764060649</v>
      </c>
      <c r="C2573" s="161">
        <v>9310954903.0799999</v>
      </c>
      <c r="D2573" s="161">
        <v>9303684236.2600002</v>
      </c>
      <c r="E2573" s="161">
        <v>8039768895.2300005</v>
      </c>
      <c r="F2573" s="173">
        <f t="shared" si="162"/>
        <v>453105745.92000008</v>
      </c>
      <c r="G2573" s="163">
        <f t="shared" si="163"/>
        <v>95.3594537948061</v>
      </c>
      <c r="H2573" s="163">
        <f t="shared" si="164"/>
        <v>95.284990238286255</v>
      </c>
      <c r="I2573" s="163">
        <f t="shared" si="165"/>
        <v>82.340423561926613</v>
      </c>
    </row>
    <row r="2574" spans="1:9" x14ac:dyDescent="0.2">
      <c r="A2574" s="171" t="s">
        <v>567</v>
      </c>
      <c r="B2574" s="160">
        <v>9764060649</v>
      </c>
      <c r="C2574" s="160">
        <v>9310954903.0799999</v>
      </c>
      <c r="D2574" s="160">
        <v>9303684236.2600002</v>
      </c>
      <c r="E2574" s="160">
        <v>8039768895.2300005</v>
      </c>
      <c r="F2574" s="166">
        <f t="shared" si="162"/>
        <v>453105745.92000008</v>
      </c>
      <c r="G2574" s="167">
        <f t="shared" si="163"/>
        <v>95.3594537948061</v>
      </c>
      <c r="H2574" s="167">
        <f t="shared" si="164"/>
        <v>95.284990238286255</v>
      </c>
      <c r="I2574" s="167">
        <f t="shared" si="165"/>
        <v>82.340423561926613</v>
      </c>
    </row>
    <row r="2575" spans="1:9" x14ac:dyDescent="0.2">
      <c r="A2575" s="170" t="s">
        <v>96</v>
      </c>
      <c r="B2575" s="161">
        <v>129911290</v>
      </c>
      <c r="C2575" s="161">
        <v>62638966.479999997</v>
      </c>
      <c r="D2575" s="161">
        <v>13515602</v>
      </c>
      <c r="E2575" s="161">
        <v>13515602</v>
      </c>
      <c r="F2575" s="173">
        <f t="shared" si="162"/>
        <v>67272323.520000011</v>
      </c>
      <c r="G2575" s="163">
        <f t="shared" si="163"/>
        <v>48.216722719018492</v>
      </c>
      <c r="H2575" s="163">
        <f t="shared" si="164"/>
        <v>10.403716258994889</v>
      </c>
      <c r="I2575" s="163">
        <f t="shared" si="165"/>
        <v>10.403716258994889</v>
      </c>
    </row>
    <row r="2576" spans="1:9" x14ac:dyDescent="0.2">
      <c r="A2576" s="171" t="s">
        <v>139</v>
      </c>
      <c r="B2576" s="160">
        <v>0</v>
      </c>
      <c r="C2576" s="160">
        <v>0</v>
      </c>
      <c r="D2576" s="160">
        <v>0</v>
      </c>
      <c r="E2576" s="160">
        <v>0</v>
      </c>
      <c r="F2576" s="166">
        <f t="shared" si="162"/>
        <v>0</v>
      </c>
      <c r="G2576" s="167">
        <f t="shared" si="163"/>
        <v>0</v>
      </c>
      <c r="H2576" s="167">
        <f t="shared" si="164"/>
        <v>0</v>
      </c>
      <c r="I2576" s="167">
        <f t="shared" si="165"/>
        <v>0</v>
      </c>
    </row>
    <row r="2577" spans="1:9" x14ac:dyDescent="0.2">
      <c r="A2577" s="171" t="s">
        <v>124</v>
      </c>
      <c r="B2577" s="160">
        <v>80000000</v>
      </c>
      <c r="C2577" s="160">
        <v>13515602</v>
      </c>
      <c r="D2577" s="160">
        <v>13515602</v>
      </c>
      <c r="E2577" s="160">
        <v>13515602</v>
      </c>
      <c r="F2577" s="166">
        <f t="shared" si="162"/>
        <v>66484398</v>
      </c>
      <c r="G2577" s="167">
        <f t="shared" si="163"/>
        <v>16.894502500000002</v>
      </c>
      <c r="H2577" s="167">
        <f t="shared" si="164"/>
        <v>16.894502500000002</v>
      </c>
      <c r="I2577" s="167">
        <f t="shared" si="165"/>
        <v>16.894502500000002</v>
      </c>
    </row>
    <row r="2578" spans="1:9" x14ac:dyDescent="0.2">
      <c r="A2578" s="171" t="s">
        <v>569</v>
      </c>
      <c r="B2578" s="160">
        <v>49911290</v>
      </c>
      <c r="C2578" s="160">
        <v>49123364.479999997</v>
      </c>
      <c r="D2578" s="160">
        <v>0</v>
      </c>
      <c r="E2578" s="160">
        <v>0</v>
      </c>
      <c r="F2578" s="166">
        <f t="shared" si="162"/>
        <v>787925.52000000328</v>
      </c>
      <c r="G2578" s="167">
        <f t="shared" si="163"/>
        <v>98.421348115827087</v>
      </c>
      <c r="H2578" s="167">
        <f t="shared" si="164"/>
        <v>0</v>
      </c>
      <c r="I2578" s="167">
        <f t="shared" si="165"/>
        <v>0</v>
      </c>
    </row>
    <row r="2579" spans="1:9" x14ac:dyDescent="0.2">
      <c r="A2579" s="170" t="s">
        <v>154</v>
      </c>
      <c r="B2579" s="161">
        <v>5501832000</v>
      </c>
      <c r="C2579" s="161">
        <v>365917945</v>
      </c>
      <c r="D2579" s="161">
        <v>365917945</v>
      </c>
      <c r="E2579" s="161">
        <v>365917945</v>
      </c>
      <c r="F2579" s="136">
        <f t="shared" si="162"/>
        <v>5135914055</v>
      </c>
      <c r="G2579" s="137">
        <f t="shared" si="163"/>
        <v>6.6508382117083906</v>
      </c>
      <c r="H2579" s="137">
        <f t="shared" si="164"/>
        <v>6.6508382117083906</v>
      </c>
      <c r="I2579" s="137">
        <f t="shared" si="165"/>
        <v>6.6508382117083906</v>
      </c>
    </row>
    <row r="2580" spans="1:9" x14ac:dyDescent="0.2">
      <c r="A2580" s="171" t="s">
        <v>127</v>
      </c>
      <c r="B2580" s="160">
        <v>87000</v>
      </c>
      <c r="C2580" s="160">
        <v>87000</v>
      </c>
      <c r="D2580" s="160">
        <v>87000</v>
      </c>
      <c r="E2580" s="160">
        <v>87000</v>
      </c>
      <c r="F2580" s="166">
        <f t="shared" si="162"/>
        <v>0</v>
      </c>
      <c r="G2580" s="167">
        <f t="shared" si="163"/>
        <v>100</v>
      </c>
      <c r="H2580" s="167">
        <f t="shared" si="164"/>
        <v>100</v>
      </c>
      <c r="I2580" s="167">
        <f t="shared" si="165"/>
        <v>100</v>
      </c>
    </row>
    <row r="2581" spans="1:9" x14ac:dyDescent="0.2">
      <c r="A2581" s="171" t="s">
        <v>129</v>
      </c>
      <c r="B2581" s="160">
        <v>5500000000</v>
      </c>
      <c r="C2581" s="160">
        <v>364085945</v>
      </c>
      <c r="D2581" s="160">
        <v>364085945</v>
      </c>
      <c r="E2581" s="160">
        <v>364085945</v>
      </c>
      <c r="F2581" s="166">
        <f t="shared" si="162"/>
        <v>5135914055</v>
      </c>
      <c r="G2581" s="167">
        <f t="shared" si="163"/>
        <v>6.6197444545454553</v>
      </c>
      <c r="H2581" s="167">
        <f t="shared" si="164"/>
        <v>6.6197444545454553</v>
      </c>
      <c r="I2581" s="167">
        <f t="shared" si="165"/>
        <v>6.6197444545454553</v>
      </c>
    </row>
    <row r="2582" spans="1:9" x14ac:dyDescent="0.2">
      <c r="A2582" s="171" t="s">
        <v>135</v>
      </c>
      <c r="B2582" s="160">
        <v>1745000</v>
      </c>
      <c r="C2582" s="160">
        <v>1745000</v>
      </c>
      <c r="D2582" s="160">
        <v>1745000</v>
      </c>
      <c r="E2582" s="160">
        <v>1745000</v>
      </c>
      <c r="F2582" s="166">
        <f t="shared" si="162"/>
        <v>0</v>
      </c>
      <c r="G2582" s="167">
        <f t="shared" si="163"/>
        <v>100</v>
      </c>
      <c r="H2582" s="167">
        <f t="shared" si="164"/>
        <v>100</v>
      </c>
      <c r="I2582" s="167">
        <f t="shared" si="165"/>
        <v>100</v>
      </c>
    </row>
    <row r="2583" spans="1:9" x14ac:dyDescent="0.2">
      <c r="A2583" s="174" t="s">
        <v>153</v>
      </c>
      <c r="B2583" s="161">
        <v>148648236982</v>
      </c>
      <c r="C2583" s="161">
        <v>148648236982</v>
      </c>
      <c r="D2583" s="161">
        <v>20332105261</v>
      </c>
      <c r="E2583" s="161">
        <v>20332105261</v>
      </c>
      <c r="F2583" s="173">
        <f t="shared" si="162"/>
        <v>0</v>
      </c>
      <c r="G2583" s="163">
        <f t="shared" si="163"/>
        <v>100</v>
      </c>
      <c r="H2583" s="163">
        <f t="shared" si="164"/>
        <v>13.677999600803902</v>
      </c>
      <c r="I2583" s="163">
        <f t="shared" si="165"/>
        <v>13.677999600803902</v>
      </c>
    </row>
    <row r="2584" spans="1:9" x14ac:dyDescent="0.2">
      <c r="A2584" s="170" t="s">
        <v>34</v>
      </c>
      <c r="B2584" s="161">
        <v>148648236982</v>
      </c>
      <c r="C2584" s="161">
        <v>148648236982</v>
      </c>
      <c r="D2584" s="161">
        <v>20332105261</v>
      </c>
      <c r="E2584" s="161">
        <v>20332105261</v>
      </c>
      <c r="F2584" s="173">
        <f t="shared" si="162"/>
        <v>0</v>
      </c>
      <c r="G2584" s="163">
        <f t="shared" si="163"/>
        <v>100</v>
      </c>
      <c r="H2584" s="163">
        <f t="shared" si="164"/>
        <v>13.677999600803902</v>
      </c>
      <c r="I2584" s="163">
        <f t="shared" si="165"/>
        <v>13.677999600803902</v>
      </c>
    </row>
    <row r="2585" spans="1:9" x14ac:dyDescent="0.2">
      <c r="A2585" s="171" t="s">
        <v>832</v>
      </c>
      <c r="B2585" s="160">
        <v>148648236982</v>
      </c>
      <c r="C2585" s="160">
        <v>148648236982</v>
      </c>
      <c r="D2585" s="160">
        <v>20332105261</v>
      </c>
      <c r="E2585" s="160">
        <v>20332105261</v>
      </c>
      <c r="F2585" s="166">
        <f t="shared" si="162"/>
        <v>0</v>
      </c>
      <c r="G2585" s="167">
        <f t="shared" si="163"/>
        <v>100</v>
      </c>
      <c r="H2585" s="167">
        <f t="shared" si="164"/>
        <v>13.677999600803902</v>
      </c>
      <c r="I2585" s="167">
        <f t="shared" si="165"/>
        <v>13.677999600803902</v>
      </c>
    </row>
    <row r="2586" spans="1:9" x14ac:dyDescent="0.2">
      <c r="A2586" s="164" t="s">
        <v>29</v>
      </c>
      <c r="B2586" s="161">
        <v>13420569244508</v>
      </c>
      <c r="C2586" s="161">
        <v>12990907225373.623</v>
      </c>
      <c r="D2586" s="161">
        <v>9671934116882.293</v>
      </c>
      <c r="E2586" s="161">
        <v>9495626728873.0723</v>
      </c>
      <c r="F2586" s="162">
        <f t="shared" si="162"/>
        <v>429662019134.37695</v>
      </c>
      <c r="G2586" s="163">
        <f t="shared" si="163"/>
        <v>96.798481410837283</v>
      </c>
      <c r="H2586" s="163">
        <f t="shared" si="164"/>
        <v>72.067987137283822</v>
      </c>
      <c r="I2586" s="163">
        <f t="shared" si="165"/>
        <v>70.754276930234511</v>
      </c>
    </row>
    <row r="2587" spans="1:9" x14ac:dyDescent="0.2">
      <c r="A2587" s="172" t="s">
        <v>488</v>
      </c>
      <c r="B2587" s="161">
        <v>8977257532357</v>
      </c>
      <c r="C2587" s="161">
        <v>8676748077114.9893</v>
      </c>
      <c r="D2587" s="161">
        <v>7321829522324.5205</v>
      </c>
      <c r="E2587" s="161">
        <v>7146504791036.3105</v>
      </c>
      <c r="F2587" s="173">
        <f t="shared" si="162"/>
        <v>300509455242.01074</v>
      </c>
      <c r="G2587" s="163">
        <f t="shared" si="163"/>
        <v>96.652547237740748</v>
      </c>
      <c r="H2587" s="163">
        <f t="shared" si="164"/>
        <v>81.559758043413922</v>
      </c>
      <c r="I2587" s="163">
        <f t="shared" si="165"/>
        <v>79.60677038926363</v>
      </c>
    </row>
    <row r="2588" spans="1:9" x14ac:dyDescent="0.2">
      <c r="A2588" s="174" t="s">
        <v>152</v>
      </c>
      <c r="B2588" s="161">
        <v>245489819882</v>
      </c>
      <c r="C2588" s="161">
        <v>194294377794.28</v>
      </c>
      <c r="D2588" s="161">
        <v>189020929014.23999</v>
      </c>
      <c r="E2588" s="161">
        <v>187044991923.03</v>
      </c>
      <c r="F2588" s="173">
        <f t="shared" si="162"/>
        <v>51195442087.720001</v>
      </c>
      <c r="G2588" s="163">
        <f t="shared" si="163"/>
        <v>79.145594667702227</v>
      </c>
      <c r="H2588" s="163">
        <f t="shared" si="164"/>
        <v>76.997461281733393</v>
      </c>
      <c r="I2588" s="163">
        <f t="shared" si="165"/>
        <v>76.192565546276924</v>
      </c>
    </row>
    <row r="2589" spans="1:9" x14ac:dyDescent="0.2">
      <c r="A2589" s="170" t="s">
        <v>95</v>
      </c>
      <c r="B2589" s="161">
        <v>160630000000</v>
      </c>
      <c r="C2589" s="161">
        <v>128205299214.13</v>
      </c>
      <c r="D2589" s="161">
        <v>128183665187.13</v>
      </c>
      <c r="E2589" s="161">
        <v>128167720082.13</v>
      </c>
      <c r="F2589" s="173">
        <f t="shared" si="162"/>
        <v>32424700785.869995</v>
      </c>
      <c r="G2589" s="163">
        <f t="shared" si="163"/>
        <v>79.814044209755338</v>
      </c>
      <c r="H2589" s="163">
        <f t="shared" si="164"/>
        <v>79.80057597405839</v>
      </c>
      <c r="I2589" s="163">
        <f t="shared" si="165"/>
        <v>79.79064936943908</v>
      </c>
    </row>
    <row r="2590" spans="1:9" x14ac:dyDescent="0.2">
      <c r="A2590" s="171" t="s">
        <v>119</v>
      </c>
      <c r="B2590" s="160">
        <v>109110000000</v>
      </c>
      <c r="C2590" s="160">
        <v>86629700437</v>
      </c>
      <c r="D2590" s="160">
        <v>86619664322</v>
      </c>
      <c r="E2590" s="160">
        <v>86603719217</v>
      </c>
      <c r="F2590" s="166">
        <f t="shared" si="162"/>
        <v>22480299563</v>
      </c>
      <c r="G2590" s="167">
        <f t="shared" si="163"/>
        <v>79.396664317661077</v>
      </c>
      <c r="H2590" s="167">
        <f t="shared" si="164"/>
        <v>79.387466155256163</v>
      </c>
      <c r="I2590" s="167">
        <f t="shared" si="165"/>
        <v>79.37285236641921</v>
      </c>
    </row>
    <row r="2591" spans="1:9" x14ac:dyDescent="0.2">
      <c r="A2591" s="171" t="s">
        <v>120</v>
      </c>
      <c r="B2591" s="160">
        <v>39977000000</v>
      </c>
      <c r="C2591" s="160">
        <v>30842856282</v>
      </c>
      <c r="D2591" s="160">
        <v>30842856282</v>
      </c>
      <c r="E2591" s="160">
        <v>30842856282</v>
      </c>
      <c r="F2591" s="166">
        <f t="shared" si="162"/>
        <v>9134143718</v>
      </c>
      <c r="G2591" s="167">
        <f t="shared" si="163"/>
        <v>77.151502819120992</v>
      </c>
      <c r="H2591" s="167">
        <f t="shared" si="164"/>
        <v>77.151502819120992</v>
      </c>
      <c r="I2591" s="167">
        <f t="shared" si="165"/>
        <v>77.151502819120992</v>
      </c>
    </row>
    <row r="2592" spans="1:9" x14ac:dyDescent="0.2">
      <c r="A2592" s="171" t="s">
        <v>121</v>
      </c>
      <c r="B2592" s="160">
        <v>11543000000</v>
      </c>
      <c r="C2592" s="160">
        <v>10732742495.129999</v>
      </c>
      <c r="D2592" s="160">
        <v>10721144583.129999</v>
      </c>
      <c r="E2592" s="160">
        <v>10721144583.129999</v>
      </c>
      <c r="F2592" s="166">
        <f t="shared" si="162"/>
        <v>810257504.87000084</v>
      </c>
      <c r="G2592" s="167">
        <f t="shared" si="163"/>
        <v>92.980529282942044</v>
      </c>
      <c r="H2592" s="167">
        <f t="shared" si="164"/>
        <v>92.880053566057342</v>
      </c>
      <c r="I2592" s="167">
        <f t="shared" si="165"/>
        <v>92.880053566057342</v>
      </c>
    </row>
    <row r="2593" spans="1:9" x14ac:dyDescent="0.2">
      <c r="A2593" s="170" t="s">
        <v>401</v>
      </c>
      <c r="B2593" s="161">
        <v>48775000000</v>
      </c>
      <c r="C2593" s="161">
        <v>45293748260.910004</v>
      </c>
      <c r="D2593" s="161">
        <v>40041933507.870003</v>
      </c>
      <c r="E2593" s="161">
        <v>38081941521.660004</v>
      </c>
      <c r="F2593" s="173">
        <f t="shared" si="162"/>
        <v>3481251739.0899963</v>
      </c>
      <c r="G2593" s="163">
        <f t="shared" si="163"/>
        <v>92.862630980850852</v>
      </c>
      <c r="H2593" s="163">
        <f t="shared" si="164"/>
        <v>82.095199401066125</v>
      </c>
      <c r="I2593" s="163">
        <f t="shared" si="165"/>
        <v>78.076763755325487</v>
      </c>
    </row>
    <row r="2594" spans="1:9" x14ac:dyDescent="0.2">
      <c r="A2594" s="171" t="s">
        <v>567</v>
      </c>
      <c r="B2594" s="160">
        <v>48775000000</v>
      </c>
      <c r="C2594" s="160">
        <v>45293748260.910004</v>
      </c>
      <c r="D2594" s="160">
        <v>40041933507.870003</v>
      </c>
      <c r="E2594" s="160">
        <v>38081941521.660004</v>
      </c>
      <c r="F2594" s="166">
        <f t="shared" si="162"/>
        <v>3481251739.0899963</v>
      </c>
      <c r="G2594" s="167">
        <f t="shared" si="163"/>
        <v>92.862630980850852</v>
      </c>
      <c r="H2594" s="167">
        <f t="shared" si="164"/>
        <v>82.095199401066125</v>
      </c>
      <c r="I2594" s="167">
        <f t="shared" si="165"/>
        <v>78.076763755325487</v>
      </c>
    </row>
    <row r="2595" spans="1:9" x14ac:dyDescent="0.2">
      <c r="A2595" s="170" t="s">
        <v>96</v>
      </c>
      <c r="B2595" s="161">
        <v>3259170700</v>
      </c>
      <c r="C2595" s="161">
        <v>469792039</v>
      </c>
      <c r="D2595" s="161">
        <v>469792039</v>
      </c>
      <c r="E2595" s="161">
        <v>469792039</v>
      </c>
      <c r="F2595" s="173">
        <f t="shared" si="162"/>
        <v>2789378661</v>
      </c>
      <c r="G2595" s="163">
        <f t="shared" si="163"/>
        <v>14.414465587825761</v>
      </c>
      <c r="H2595" s="163">
        <f t="shared" si="164"/>
        <v>14.414465587825761</v>
      </c>
      <c r="I2595" s="163">
        <f t="shared" si="165"/>
        <v>14.414465587825761</v>
      </c>
    </row>
    <row r="2596" spans="1:9" x14ac:dyDescent="0.2">
      <c r="A2596" s="171" t="s">
        <v>124</v>
      </c>
      <c r="B2596" s="160">
        <v>765000000</v>
      </c>
      <c r="C2596" s="160">
        <v>318835156</v>
      </c>
      <c r="D2596" s="160">
        <v>318835156</v>
      </c>
      <c r="E2596" s="160">
        <v>318835156</v>
      </c>
      <c r="F2596" s="166">
        <f t="shared" si="162"/>
        <v>446164844</v>
      </c>
      <c r="G2596" s="167">
        <f t="shared" si="163"/>
        <v>41.67779816993464</v>
      </c>
      <c r="H2596" s="167">
        <f t="shared" si="164"/>
        <v>41.67779816993464</v>
      </c>
      <c r="I2596" s="167">
        <f t="shared" si="165"/>
        <v>41.67779816993464</v>
      </c>
    </row>
    <row r="2597" spans="1:9" x14ac:dyDescent="0.2">
      <c r="A2597" s="171" t="s">
        <v>569</v>
      </c>
      <c r="B2597" s="160">
        <v>2494170700</v>
      </c>
      <c r="C2597" s="160">
        <v>150956883</v>
      </c>
      <c r="D2597" s="160">
        <v>150956883</v>
      </c>
      <c r="E2597" s="160">
        <v>150956883</v>
      </c>
      <c r="F2597" s="166">
        <f t="shared" si="162"/>
        <v>2343213817</v>
      </c>
      <c r="G2597" s="167">
        <f t="shared" si="163"/>
        <v>6.0523877936662469</v>
      </c>
      <c r="H2597" s="167">
        <f t="shared" si="164"/>
        <v>6.0523877936662469</v>
      </c>
      <c r="I2597" s="167">
        <f t="shared" si="165"/>
        <v>6.0523877936662469</v>
      </c>
    </row>
    <row r="2598" spans="1:9" x14ac:dyDescent="0.2">
      <c r="A2598" s="170" t="s">
        <v>154</v>
      </c>
      <c r="B2598" s="161">
        <v>32825649182</v>
      </c>
      <c r="C2598" s="161">
        <v>20325538280.240002</v>
      </c>
      <c r="D2598" s="161">
        <v>20325538280.240002</v>
      </c>
      <c r="E2598" s="161">
        <v>20325538280.240002</v>
      </c>
      <c r="F2598" s="136">
        <f t="shared" si="162"/>
        <v>12500110901.759998</v>
      </c>
      <c r="G2598" s="137">
        <f t="shared" si="163"/>
        <v>61.919684109051964</v>
      </c>
      <c r="H2598" s="137">
        <f t="shared" si="164"/>
        <v>61.919684109051964</v>
      </c>
      <c r="I2598" s="137">
        <f t="shared" si="165"/>
        <v>61.919684109051964</v>
      </c>
    </row>
    <row r="2599" spans="1:9" x14ac:dyDescent="0.2">
      <c r="A2599" s="171" t="s">
        <v>127</v>
      </c>
      <c r="B2599" s="160">
        <v>216000000</v>
      </c>
      <c r="C2599" s="160">
        <v>141881106.24000001</v>
      </c>
      <c r="D2599" s="160">
        <v>141881106.24000001</v>
      </c>
      <c r="E2599" s="160">
        <v>141881106.24000001</v>
      </c>
      <c r="F2599" s="166">
        <f t="shared" si="162"/>
        <v>74118893.75999999</v>
      </c>
      <c r="G2599" s="167">
        <f t="shared" si="163"/>
        <v>65.685697333333337</v>
      </c>
      <c r="H2599" s="167">
        <f t="shared" si="164"/>
        <v>65.685697333333337</v>
      </c>
      <c r="I2599" s="167">
        <f t="shared" si="165"/>
        <v>65.685697333333337</v>
      </c>
    </row>
    <row r="2600" spans="1:9" x14ac:dyDescent="0.2">
      <c r="A2600" s="171" t="s">
        <v>129</v>
      </c>
      <c r="B2600" s="160">
        <v>32609649182</v>
      </c>
      <c r="C2600" s="160">
        <v>20183657174</v>
      </c>
      <c r="D2600" s="160">
        <v>20183657174</v>
      </c>
      <c r="E2600" s="160">
        <v>20183657174</v>
      </c>
      <c r="F2600" s="166">
        <f t="shared" ref="F2600:F2661" si="166">+B2600-C2600</f>
        <v>12425992008</v>
      </c>
      <c r="G2600" s="167">
        <f t="shared" si="163"/>
        <v>61.894738766895571</v>
      </c>
      <c r="H2600" s="167">
        <f t="shared" si="164"/>
        <v>61.894738766895571</v>
      </c>
      <c r="I2600" s="167">
        <f t="shared" si="165"/>
        <v>61.894738766895571</v>
      </c>
    </row>
    <row r="2601" spans="1:9" x14ac:dyDescent="0.2">
      <c r="A2601" s="174" t="s">
        <v>153</v>
      </c>
      <c r="B2601" s="161">
        <v>8731767712475</v>
      </c>
      <c r="C2601" s="161">
        <v>8482453699320.71</v>
      </c>
      <c r="D2601" s="161">
        <v>7132808593310.2803</v>
      </c>
      <c r="E2601" s="161">
        <v>6959459799113.2803</v>
      </c>
      <c r="F2601" s="173">
        <f t="shared" si="166"/>
        <v>249314013154.29004</v>
      </c>
      <c r="G2601" s="163">
        <f t="shared" si="163"/>
        <v>97.144747531498155</v>
      </c>
      <c r="H2601" s="163">
        <f t="shared" si="164"/>
        <v>81.688025016053729</v>
      </c>
      <c r="I2601" s="163">
        <f t="shared" si="165"/>
        <v>79.702759261109989</v>
      </c>
    </row>
    <row r="2602" spans="1:9" x14ac:dyDescent="0.2">
      <c r="A2602" s="170" t="s">
        <v>34</v>
      </c>
      <c r="B2602" s="161">
        <v>8731767712475</v>
      </c>
      <c r="C2602" s="161">
        <v>8482453699320.71</v>
      </c>
      <c r="D2602" s="161">
        <v>7132808593310.2803</v>
      </c>
      <c r="E2602" s="161">
        <v>6959459799113.2803</v>
      </c>
      <c r="F2602" s="173">
        <f t="shared" si="166"/>
        <v>249314013154.29004</v>
      </c>
      <c r="G2602" s="163">
        <f t="shared" si="163"/>
        <v>97.144747531498155</v>
      </c>
      <c r="H2602" s="163">
        <f t="shared" si="164"/>
        <v>81.688025016053729</v>
      </c>
      <c r="I2602" s="163">
        <f t="shared" si="165"/>
        <v>79.702759261109989</v>
      </c>
    </row>
    <row r="2603" spans="1:9" x14ac:dyDescent="0.2">
      <c r="A2603" s="171" t="s">
        <v>1548</v>
      </c>
      <c r="B2603" s="160">
        <v>64886072564</v>
      </c>
      <c r="C2603" s="160">
        <v>57165644906.379997</v>
      </c>
      <c r="D2603" s="160">
        <v>35428152361.5</v>
      </c>
      <c r="E2603" s="160">
        <v>35424212692.5</v>
      </c>
      <c r="F2603" s="166">
        <f t="shared" si="166"/>
        <v>7720427657.6200027</v>
      </c>
      <c r="G2603" s="167">
        <f t="shared" si="163"/>
        <v>88.101564245539748</v>
      </c>
      <c r="H2603" s="167">
        <f t="shared" si="164"/>
        <v>54.600549796808316</v>
      </c>
      <c r="I2603" s="167">
        <f t="shared" si="165"/>
        <v>54.59447812557854</v>
      </c>
    </row>
    <row r="2604" spans="1:9" x14ac:dyDescent="0.2">
      <c r="A2604" s="171" t="s">
        <v>1549</v>
      </c>
      <c r="B2604" s="160">
        <v>8466347888</v>
      </c>
      <c r="C2604" s="160">
        <v>6015082339.6400003</v>
      </c>
      <c r="D2604" s="160">
        <v>3858376654.9200001</v>
      </c>
      <c r="E2604" s="160">
        <v>3759564144.9200001</v>
      </c>
      <c r="F2604" s="166">
        <f t="shared" si="166"/>
        <v>2451265548.3599997</v>
      </c>
      <c r="G2604" s="167">
        <f t="shared" si="163"/>
        <v>71.046954592612892</v>
      </c>
      <c r="H2604" s="167">
        <f t="shared" si="164"/>
        <v>45.573093687642711</v>
      </c>
      <c r="I2604" s="167">
        <f t="shared" si="165"/>
        <v>44.405972854584881</v>
      </c>
    </row>
    <row r="2605" spans="1:9" x14ac:dyDescent="0.2">
      <c r="A2605" s="171" t="s">
        <v>1550</v>
      </c>
      <c r="B2605" s="160">
        <v>16000000000</v>
      </c>
      <c r="C2605" s="160">
        <v>13020992087.32</v>
      </c>
      <c r="D2605" s="160">
        <v>6833830901.3199997</v>
      </c>
      <c r="E2605" s="160">
        <v>6825532283.3199997</v>
      </c>
      <c r="F2605" s="166">
        <f t="shared" si="166"/>
        <v>2979007912.6800003</v>
      </c>
      <c r="G2605" s="167">
        <f t="shared" si="163"/>
        <v>81.381200545750005</v>
      </c>
      <c r="H2605" s="167">
        <f t="shared" si="164"/>
        <v>42.71144313325</v>
      </c>
      <c r="I2605" s="167">
        <f t="shared" si="165"/>
        <v>42.659576770749993</v>
      </c>
    </row>
    <row r="2606" spans="1:9" x14ac:dyDescent="0.2">
      <c r="A2606" s="171" t="s">
        <v>1551</v>
      </c>
      <c r="B2606" s="160">
        <v>9139789127</v>
      </c>
      <c r="C2606" s="160">
        <v>9139789127</v>
      </c>
      <c r="D2606" s="160">
        <v>9139789127</v>
      </c>
      <c r="E2606" s="160">
        <v>9139789127</v>
      </c>
      <c r="F2606" s="166">
        <f t="shared" si="166"/>
        <v>0</v>
      </c>
      <c r="G2606" s="167">
        <f t="shared" si="163"/>
        <v>100</v>
      </c>
      <c r="H2606" s="167">
        <f t="shared" si="164"/>
        <v>100</v>
      </c>
      <c r="I2606" s="167">
        <f t="shared" si="165"/>
        <v>100</v>
      </c>
    </row>
    <row r="2607" spans="1:9" x14ac:dyDescent="0.2">
      <c r="A2607" s="171" t="s">
        <v>1552</v>
      </c>
      <c r="B2607" s="160">
        <v>19665829605</v>
      </c>
      <c r="C2607" s="160">
        <v>18551533522.290001</v>
      </c>
      <c r="D2607" s="160">
        <v>3621402416.48</v>
      </c>
      <c r="E2607" s="160">
        <v>3575073194.48</v>
      </c>
      <c r="F2607" s="166">
        <f t="shared" si="166"/>
        <v>1114296082.7099991</v>
      </c>
      <c r="G2607" s="167">
        <f t="shared" si="163"/>
        <v>94.333846549617761</v>
      </c>
      <c r="H2607" s="167">
        <f t="shared" si="164"/>
        <v>18.414694366919896</v>
      </c>
      <c r="I2607" s="167">
        <f t="shared" si="165"/>
        <v>18.179112024702199</v>
      </c>
    </row>
    <row r="2608" spans="1:9" x14ac:dyDescent="0.2">
      <c r="A2608" s="171" t="s">
        <v>1553</v>
      </c>
      <c r="B2608" s="160">
        <v>500000000</v>
      </c>
      <c r="C2608" s="160">
        <v>0</v>
      </c>
      <c r="D2608" s="160">
        <v>0</v>
      </c>
      <c r="E2608" s="160">
        <v>0</v>
      </c>
      <c r="F2608" s="166">
        <f t="shared" si="166"/>
        <v>500000000</v>
      </c>
      <c r="G2608" s="167">
        <f t="shared" si="163"/>
        <v>0</v>
      </c>
      <c r="H2608" s="167">
        <f t="shared" si="164"/>
        <v>0</v>
      </c>
      <c r="I2608" s="167">
        <f t="shared" si="165"/>
        <v>0</v>
      </c>
    </row>
    <row r="2609" spans="1:9" x14ac:dyDescent="0.2">
      <c r="A2609" s="171" t="s">
        <v>1554</v>
      </c>
      <c r="B2609" s="160">
        <v>859406252616</v>
      </c>
      <c r="C2609" s="160">
        <v>800018432601.96997</v>
      </c>
      <c r="D2609" s="160">
        <v>299640759364.75</v>
      </c>
      <c r="E2609" s="160">
        <v>218625199529.75</v>
      </c>
      <c r="F2609" s="166">
        <f t="shared" si="166"/>
        <v>59387820014.030029</v>
      </c>
      <c r="G2609" s="167">
        <f t="shared" si="163"/>
        <v>93.08966861327157</v>
      </c>
      <c r="H2609" s="167">
        <f t="shared" si="164"/>
        <v>34.866020401021622</v>
      </c>
      <c r="I2609" s="167">
        <f t="shared" si="165"/>
        <v>25.439098082456717</v>
      </c>
    </row>
    <row r="2610" spans="1:9" x14ac:dyDescent="0.2">
      <c r="A2610" s="171" t="s">
        <v>1555</v>
      </c>
      <c r="B2610" s="160">
        <v>17362000000</v>
      </c>
      <c r="C2610" s="160">
        <v>13205317953.889999</v>
      </c>
      <c r="D2610" s="160">
        <v>9199011237.0400009</v>
      </c>
      <c r="E2610" s="160">
        <v>9149171569.0400009</v>
      </c>
      <c r="F2610" s="166">
        <f t="shared" si="166"/>
        <v>4156682046.1100006</v>
      </c>
      <c r="G2610" s="167">
        <f t="shared" si="163"/>
        <v>76.058737207061398</v>
      </c>
      <c r="H2610" s="167">
        <f t="shared" si="164"/>
        <v>52.983591965441775</v>
      </c>
      <c r="I2610" s="167">
        <f t="shared" si="165"/>
        <v>52.696530175325428</v>
      </c>
    </row>
    <row r="2611" spans="1:9" x14ac:dyDescent="0.2">
      <c r="A2611" s="171" t="s">
        <v>1556</v>
      </c>
      <c r="B2611" s="160">
        <v>0</v>
      </c>
      <c r="C2611" s="160">
        <v>0</v>
      </c>
      <c r="D2611" s="160">
        <v>0</v>
      </c>
      <c r="E2611" s="160">
        <v>0</v>
      </c>
      <c r="F2611" s="166">
        <f t="shared" si="166"/>
        <v>0</v>
      </c>
      <c r="G2611" s="167">
        <f t="shared" si="163"/>
        <v>0</v>
      </c>
      <c r="H2611" s="167">
        <f t="shared" si="164"/>
        <v>0</v>
      </c>
      <c r="I2611" s="167">
        <f t="shared" si="165"/>
        <v>0</v>
      </c>
    </row>
    <row r="2612" spans="1:9" x14ac:dyDescent="0.2">
      <c r="A2612" s="171" t="s">
        <v>1557</v>
      </c>
      <c r="B2612" s="160">
        <v>19357800000</v>
      </c>
      <c r="C2612" s="160">
        <v>15116100000</v>
      </c>
      <c r="D2612" s="160">
        <v>15092300000</v>
      </c>
      <c r="E2612" s="160">
        <v>15092300000</v>
      </c>
      <c r="F2612" s="166">
        <f t="shared" si="166"/>
        <v>4241700000</v>
      </c>
      <c r="G2612" s="167">
        <f t="shared" si="163"/>
        <v>78.087902550909718</v>
      </c>
      <c r="H2612" s="167">
        <f t="shared" si="164"/>
        <v>77.96495469526495</v>
      </c>
      <c r="I2612" s="167">
        <f t="shared" si="165"/>
        <v>77.96495469526495</v>
      </c>
    </row>
    <row r="2613" spans="1:9" x14ac:dyDescent="0.2">
      <c r="A2613" s="171" t="s">
        <v>1558</v>
      </c>
      <c r="B2613" s="160">
        <v>7337170306861</v>
      </c>
      <c r="C2613" s="160">
        <v>7171401543516.3799</v>
      </c>
      <c r="D2613" s="160">
        <v>6555503478901</v>
      </c>
      <c r="E2613" s="160">
        <v>6555267812745</v>
      </c>
      <c r="F2613" s="166">
        <f t="shared" si="166"/>
        <v>165768763344.62012</v>
      </c>
      <c r="G2613" s="167">
        <f t="shared" si="163"/>
        <v>97.740698983235959</v>
      </c>
      <c r="H2613" s="167">
        <f t="shared" si="164"/>
        <v>89.346481064654284</v>
      </c>
      <c r="I2613" s="167">
        <f t="shared" si="165"/>
        <v>89.343269115821926</v>
      </c>
    </row>
    <row r="2614" spans="1:9" x14ac:dyDescent="0.2">
      <c r="A2614" s="171" t="s">
        <v>1559</v>
      </c>
      <c r="B2614" s="160">
        <v>35337347464</v>
      </c>
      <c r="C2614" s="160">
        <v>35270366486.220001</v>
      </c>
      <c r="D2614" s="160">
        <v>24443902034.650002</v>
      </c>
      <c r="E2614" s="160">
        <v>24443902034.650002</v>
      </c>
      <c r="F2614" s="166">
        <f t="shared" si="166"/>
        <v>66980977.779998779</v>
      </c>
      <c r="G2614" s="167">
        <f t="shared" si="163"/>
        <v>99.810452728948491</v>
      </c>
      <c r="H2614" s="167">
        <f t="shared" si="164"/>
        <v>69.1729962458339</v>
      </c>
      <c r="I2614" s="167">
        <f t="shared" si="165"/>
        <v>69.1729962458339</v>
      </c>
    </row>
    <row r="2615" spans="1:9" x14ac:dyDescent="0.2">
      <c r="A2615" s="171" t="s">
        <v>1560</v>
      </c>
      <c r="B2615" s="160">
        <v>12000000000</v>
      </c>
      <c r="C2615" s="160">
        <v>11655636955.620001</v>
      </c>
      <c r="D2615" s="160">
        <v>9435915569.6200008</v>
      </c>
      <c r="E2615" s="160">
        <v>7465076064.6199999</v>
      </c>
      <c r="F2615" s="166">
        <f t="shared" si="166"/>
        <v>344363044.37999916</v>
      </c>
      <c r="G2615" s="167">
        <f t="shared" si="163"/>
        <v>97.130307963500002</v>
      </c>
      <c r="H2615" s="167">
        <f t="shared" si="164"/>
        <v>78.632629746833345</v>
      </c>
      <c r="I2615" s="167">
        <f t="shared" si="165"/>
        <v>62.208967205166665</v>
      </c>
    </row>
    <row r="2616" spans="1:9" x14ac:dyDescent="0.2">
      <c r="A2616" s="171" t="s">
        <v>1709</v>
      </c>
      <c r="B2616" s="160">
        <v>121194381268</v>
      </c>
      <c r="C2616" s="160">
        <v>121127961648</v>
      </c>
      <c r="D2616" s="160">
        <v>121127961648</v>
      </c>
      <c r="E2616" s="160">
        <v>70692165728</v>
      </c>
      <c r="F2616" s="166">
        <f t="shared" si="166"/>
        <v>66419620</v>
      </c>
      <c r="G2616" s="167">
        <f t="shared" si="163"/>
        <v>99.945195792655497</v>
      </c>
      <c r="H2616" s="167">
        <f t="shared" si="164"/>
        <v>99.945195792655497</v>
      </c>
      <c r="I2616" s="167">
        <f t="shared" si="165"/>
        <v>58.329573523443088</v>
      </c>
    </row>
    <row r="2617" spans="1:9" x14ac:dyDescent="0.2">
      <c r="A2617" s="171" t="s">
        <v>1720</v>
      </c>
      <c r="B2617" s="160">
        <v>171281585082</v>
      </c>
      <c r="C2617" s="160">
        <v>171281585082</v>
      </c>
      <c r="D2617" s="160">
        <v>0</v>
      </c>
      <c r="E2617" s="160">
        <v>0</v>
      </c>
      <c r="F2617" s="166">
        <f t="shared" si="166"/>
        <v>0</v>
      </c>
      <c r="G2617" s="167">
        <f t="shared" si="163"/>
        <v>100</v>
      </c>
      <c r="H2617" s="167">
        <f t="shared" si="164"/>
        <v>0</v>
      </c>
      <c r="I2617" s="167">
        <f t="shared" si="165"/>
        <v>0</v>
      </c>
    </row>
    <row r="2618" spans="1:9" x14ac:dyDescent="0.2">
      <c r="A2618" s="171" t="s">
        <v>1721</v>
      </c>
      <c r="B2618" s="160">
        <v>40000000000</v>
      </c>
      <c r="C2618" s="160">
        <v>39483713094</v>
      </c>
      <c r="D2618" s="160">
        <v>39483713094</v>
      </c>
      <c r="E2618" s="160">
        <v>0</v>
      </c>
      <c r="F2618" s="166">
        <f t="shared" si="166"/>
        <v>516286906</v>
      </c>
      <c r="G2618" s="167">
        <f t="shared" si="163"/>
        <v>98.709282735000002</v>
      </c>
      <c r="H2618" s="167">
        <f t="shared" si="164"/>
        <v>98.709282735000002</v>
      </c>
      <c r="I2618" s="167">
        <f t="shared" si="165"/>
        <v>0</v>
      </c>
    </row>
    <row r="2619" spans="1:9" x14ac:dyDescent="0.2">
      <c r="A2619" s="172" t="s">
        <v>489</v>
      </c>
      <c r="B2619" s="161">
        <v>4390010690928</v>
      </c>
      <c r="C2619" s="161">
        <v>4261708792935.3799</v>
      </c>
      <c r="D2619" s="161">
        <v>2300352737285.2197</v>
      </c>
      <c r="E2619" s="161">
        <v>2299375345665.5303</v>
      </c>
      <c r="F2619" s="173">
        <f t="shared" si="166"/>
        <v>128301897992.62012</v>
      </c>
      <c r="G2619" s="163">
        <f t="shared" si="163"/>
        <v>97.077412630047647</v>
      </c>
      <c r="H2619" s="163">
        <f t="shared" si="164"/>
        <v>52.399706953764856</v>
      </c>
      <c r="I2619" s="163">
        <f t="shared" si="165"/>
        <v>52.377442961977557</v>
      </c>
    </row>
    <row r="2620" spans="1:9" x14ac:dyDescent="0.2">
      <c r="A2620" s="174" t="s">
        <v>152</v>
      </c>
      <c r="B2620" s="161">
        <v>2006025832586</v>
      </c>
      <c r="C2620" s="161">
        <v>1917141177434.22</v>
      </c>
      <c r="D2620" s="161">
        <v>887113545452.43005</v>
      </c>
      <c r="E2620" s="161">
        <v>886225562665.72998</v>
      </c>
      <c r="F2620" s="173">
        <f t="shared" si="166"/>
        <v>88884655151.780029</v>
      </c>
      <c r="G2620" s="163">
        <f t="shared" si="163"/>
        <v>95.569117121627627</v>
      </c>
      <c r="H2620" s="163">
        <f t="shared" si="164"/>
        <v>44.222438766346187</v>
      </c>
      <c r="I2620" s="163">
        <f t="shared" si="165"/>
        <v>44.178172996071666</v>
      </c>
    </row>
    <row r="2621" spans="1:9" x14ac:dyDescent="0.2">
      <c r="A2621" s="170" t="s">
        <v>95</v>
      </c>
      <c r="B2621" s="161">
        <v>98931000000</v>
      </c>
      <c r="C2621" s="161">
        <v>89706860446</v>
      </c>
      <c r="D2621" s="161">
        <v>89706860446</v>
      </c>
      <c r="E2621" s="161">
        <v>89667735346</v>
      </c>
      <c r="F2621" s="173">
        <f t="shared" si="166"/>
        <v>9224139554</v>
      </c>
      <c r="G2621" s="163">
        <f t="shared" si="163"/>
        <v>90.676188905398718</v>
      </c>
      <c r="H2621" s="163">
        <f t="shared" si="164"/>
        <v>90.676188905398718</v>
      </c>
      <c r="I2621" s="163">
        <f t="shared" si="165"/>
        <v>90.636641038703743</v>
      </c>
    </row>
    <row r="2622" spans="1:9" x14ac:dyDescent="0.2">
      <c r="A2622" s="171" t="s">
        <v>119</v>
      </c>
      <c r="B2622" s="160">
        <v>64951000000</v>
      </c>
      <c r="C2622" s="160">
        <v>60675799312</v>
      </c>
      <c r="D2622" s="160">
        <v>60675799312</v>
      </c>
      <c r="E2622" s="160">
        <v>60651328584</v>
      </c>
      <c r="F2622" s="166">
        <f t="shared" si="166"/>
        <v>4275200688</v>
      </c>
      <c r="G2622" s="167">
        <f t="shared" si="163"/>
        <v>93.417806210835863</v>
      </c>
      <c r="H2622" s="167">
        <f t="shared" si="164"/>
        <v>93.417806210835863</v>
      </c>
      <c r="I2622" s="167">
        <f t="shared" si="165"/>
        <v>93.380130535326629</v>
      </c>
    </row>
    <row r="2623" spans="1:9" x14ac:dyDescent="0.2">
      <c r="A2623" s="171" t="s">
        <v>120</v>
      </c>
      <c r="B2623" s="160">
        <v>26043000000</v>
      </c>
      <c r="C2623" s="160">
        <v>22945518119</v>
      </c>
      <c r="D2623" s="160">
        <v>22945518119</v>
      </c>
      <c r="E2623" s="160">
        <v>22945518119</v>
      </c>
      <c r="F2623" s="166">
        <f t="shared" si="166"/>
        <v>3097481881</v>
      </c>
      <c r="G2623" s="167">
        <f t="shared" si="163"/>
        <v>88.106278535498987</v>
      </c>
      <c r="H2623" s="167">
        <f t="shared" si="164"/>
        <v>88.106278535498987</v>
      </c>
      <c r="I2623" s="167">
        <f t="shared" si="165"/>
        <v>88.106278535498987</v>
      </c>
    </row>
    <row r="2624" spans="1:9" x14ac:dyDescent="0.2">
      <c r="A2624" s="171" t="s">
        <v>121</v>
      </c>
      <c r="B2624" s="160">
        <v>7937000000</v>
      </c>
      <c r="C2624" s="160">
        <v>6085543015</v>
      </c>
      <c r="D2624" s="160">
        <v>6085543015</v>
      </c>
      <c r="E2624" s="160">
        <v>6070888643</v>
      </c>
      <c r="F2624" s="166">
        <f t="shared" si="166"/>
        <v>1851456985</v>
      </c>
      <c r="G2624" s="167">
        <f t="shared" si="163"/>
        <v>76.673088257528036</v>
      </c>
      <c r="H2624" s="167">
        <f t="shared" si="164"/>
        <v>76.673088257528036</v>
      </c>
      <c r="I2624" s="167">
        <f t="shared" si="165"/>
        <v>76.488454617613712</v>
      </c>
    </row>
    <row r="2625" spans="1:9" x14ac:dyDescent="0.2">
      <c r="A2625" s="170" t="s">
        <v>401</v>
      </c>
      <c r="B2625" s="161">
        <v>39731267734</v>
      </c>
      <c r="C2625" s="161">
        <v>31896756539.93</v>
      </c>
      <c r="D2625" s="161">
        <v>30480772840</v>
      </c>
      <c r="E2625" s="161">
        <v>29959839371.889999</v>
      </c>
      <c r="F2625" s="173">
        <f t="shared" si="166"/>
        <v>7834511194.0699997</v>
      </c>
      <c r="G2625" s="163">
        <f t="shared" si="163"/>
        <v>80.281245374494745</v>
      </c>
      <c r="H2625" s="163">
        <f t="shared" si="164"/>
        <v>76.717342733859212</v>
      </c>
      <c r="I2625" s="163">
        <f t="shared" si="165"/>
        <v>75.406200407373078</v>
      </c>
    </row>
    <row r="2626" spans="1:9" x14ac:dyDescent="0.2">
      <c r="A2626" s="171" t="s">
        <v>567</v>
      </c>
      <c r="B2626" s="160">
        <v>39731267734</v>
      </c>
      <c r="C2626" s="160">
        <v>31896756539.93</v>
      </c>
      <c r="D2626" s="160">
        <v>30480772840</v>
      </c>
      <c r="E2626" s="160">
        <v>29959839371.889999</v>
      </c>
      <c r="F2626" s="166">
        <f t="shared" si="166"/>
        <v>7834511194.0699997</v>
      </c>
      <c r="G2626" s="167">
        <f t="shared" si="163"/>
        <v>80.281245374494745</v>
      </c>
      <c r="H2626" s="167">
        <f t="shared" si="164"/>
        <v>76.717342733859212</v>
      </c>
      <c r="I2626" s="167">
        <f t="shared" si="165"/>
        <v>75.406200407373078</v>
      </c>
    </row>
    <row r="2627" spans="1:9" x14ac:dyDescent="0.2">
      <c r="A2627" s="170" t="s">
        <v>96</v>
      </c>
      <c r="B2627" s="161">
        <v>1859194710786</v>
      </c>
      <c r="C2627" s="161">
        <v>1787368706382.29</v>
      </c>
      <c r="D2627" s="161">
        <v>758757058100.43005</v>
      </c>
      <c r="E2627" s="161">
        <v>758429133881.83997</v>
      </c>
      <c r="F2627" s="173">
        <f t="shared" si="166"/>
        <v>71826004403.709961</v>
      </c>
      <c r="G2627" s="163">
        <f t="shared" si="163"/>
        <v>96.136714245849774</v>
      </c>
      <c r="H2627" s="163">
        <f t="shared" si="164"/>
        <v>40.811059417206238</v>
      </c>
      <c r="I2627" s="163">
        <f t="shared" si="165"/>
        <v>40.793421446493014</v>
      </c>
    </row>
    <row r="2628" spans="1:9" x14ac:dyDescent="0.2">
      <c r="A2628" s="171" t="s">
        <v>330</v>
      </c>
      <c r="B2628" s="160">
        <v>1845743508800</v>
      </c>
      <c r="C2628" s="160">
        <v>1775149673908.04</v>
      </c>
      <c r="D2628" s="160">
        <v>753343700095.18005</v>
      </c>
      <c r="E2628" s="160">
        <v>753015775876.58997</v>
      </c>
      <c r="F2628" s="166">
        <f t="shared" si="166"/>
        <v>70593834891.959961</v>
      </c>
      <c r="G2628" s="167">
        <f t="shared" si="163"/>
        <v>96.175317179478739</v>
      </c>
      <c r="H2628" s="167">
        <f t="shared" si="164"/>
        <v>40.815188919990426</v>
      </c>
      <c r="I2628" s="167">
        <f t="shared" si="165"/>
        <v>40.797422409257663</v>
      </c>
    </row>
    <row r="2629" spans="1:9" x14ac:dyDescent="0.2">
      <c r="A2629" s="171" t="s">
        <v>124</v>
      </c>
      <c r="B2629" s="160">
        <v>527000000</v>
      </c>
      <c r="C2629" s="160">
        <v>324970000</v>
      </c>
      <c r="D2629" s="160">
        <v>324970000</v>
      </c>
      <c r="E2629" s="160">
        <v>324970000</v>
      </c>
      <c r="F2629" s="166">
        <f t="shared" si="166"/>
        <v>202030000</v>
      </c>
      <c r="G2629" s="167">
        <f t="shared" si="163"/>
        <v>61.664136622390899</v>
      </c>
      <c r="H2629" s="167">
        <f t="shared" si="164"/>
        <v>61.664136622390899</v>
      </c>
      <c r="I2629" s="167">
        <f t="shared" si="165"/>
        <v>61.664136622390899</v>
      </c>
    </row>
    <row r="2630" spans="1:9" x14ac:dyDescent="0.2">
      <c r="A2630" s="171" t="s">
        <v>569</v>
      </c>
      <c r="B2630" s="160">
        <v>12874201986</v>
      </c>
      <c r="C2630" s="160">
        <v>11868062474.25</v>
      </c>
      <c r="D2630" s="160">
        <v>5062388005.25</v>
      </c>
      <c r="E2630" s="160">
        <v>5062388005.25</v>
      </c>
      <c r="F2630" s="166">
        <f t="shared" si="166"/>
        <v>1006139511.75</v>
      </c>
      <c r="G2630" s="167">
        <f t="shared" ref="G2630:G2693" si="167">IFERROR(IF(C2630&gt;0,+C2630/B2630*100,0),0)</f>
        <v>92.184839783901779</v>
      </c>
      <c r="H2630" s="167">
        <f t="shared" ref="H2630:H2693" si="168">IFERROR(IF(D2630&gt;0,+D2630/B2630*100,0),0)</f>
        <v>39.321955727858501</v>
      </c>
      <c r="I2630" s="167">
        <f t="shared" ref="I2630:I2693" si="169">IFERROR(IF(E2630&gt;0,+E2630/B2630*100,0),0)</f>
        <v>39.321955727858501</v>
      </c>
    </row>
    <row r="2631" spans="1:9" x14ac:dyDescent="0.2">
      <c r="A2631" s="171" t="s">
        <v>654</v>
      </c>
      <c r="B2631" s="160">
        <v>50000000</v>
      </c>
      <c r="C2631" s="160">
        <v>26000000</v>
      </c>
      <c r="D2631" s="160">
        <v>26000000</v>
      </c>
      <c r="E2631" s="160">
        <v>26000000</v>
      </c>
      <c r="F2631" s="166">
        <f t="shared" si="166"/>
        <v>24000000</v>
      </c>
      <c r="G2631" s="167">
        <f t="shared" si="167"/>
        <v>52</v>
      </c>
      <c r="H2631" s="167">
        <f t="shared" si="168"/>
        <v>52</v>
      </c>
      <c r="I2631" s="167">
        <f t="shared" si="169"/>
        <v>52</v>
      </c>
    </row>
    <row r="2632" spans="1:9" x14ac:dyDescent="0.2">
      <c r="A2632" s="170" t="s">
        <v>154</v>
      </c>
      <c r="B2632" s="161">
        <v>8168854066</v>
      </c>
      <c r="C2632" s="161">
        <v>8168854066</v>
      </c>
      <c r="D2632" s="161">
        <v>8168854066</v>
      </c>
      <c r="E2632" s="161">
        <v>8168854066</v>
      </c>
      <c r="F2632" s="136">
        <f t="shared" si="166"/>
        <v>0</v>
      </c>
      <c r="G2632" s="137">
        <f t="shared" si="167"/>
        <v>100</v>
      </c>
      <c r="H2632" s="137">
        <f t="shared" si="168"/>
        <v>100</v>
      </c>
      <c r="I2632" s="137">
        <f t="shared" si="169"/>
        <v>100</v>
      </c>
    </row>
    <row r="2633" spans="1:9" x14ac:dyDescent="0.2">
      <c r="A2633" s="171" t="s">
        <v>129</v>
      </c>
      <c r="B2633" s="160">
        <v>8168854066</v>
      </c>
      <c r="C2633" s="160">
        <v>8168854066</v>
      </c>
      <c r="D2633" s="160">
        <v>8168854066</v>
      </c>
      <c r="E2633" s="160">
        <v>8168854066</v>
      </c>
      <c r="F2633" s="166">
        <f t="shared" si="166"/>
        <v>0</v>
      </c>
      <c r="G2633" s="167">
        <f t="shared" si="167"/>
        <v>100</v>
      </c>
      <c r="H2633" s="167">
        <f t="shared" si="168"/>
        <v>100</v>
      </c>
      <c r="I2633" s="167">
        <f t="shared" si="169"/>
        <v>100</v>
      </c>
    </row>
    <row r="2634" spans="1:9" x14ac:dyDescent="0.2">
      <c r="A2634" s="174" t="s">
        <v>153</v>
      </c>
      <c r="B2634" s="161">
        <v>2383984858342</v>
      </c>
      <c r="C2634" s="161">
        <v>2344567615501.1597</v>
      </c>
      <c r="D2634" s="161">
        <v>1413239191832.79</v>
      </c>
      <c r="E2634" s="161">
        <v>1413149782999.8</v>
      </c>
      <c r="F2634" s="173">
        <f t="shared" si="166"/>
        <v>39417242840.840332</v>
      </c>
      <c r="G2634" s="163">
        <f t="shared" si="167"/>
        <v>98.346581661250397</v>
      </c>
      <c r="H2634" s="163">
        <f t="shared" si="168"/>
        <v>59.280543955118134</v>
      </c>
      <c r="I2634" s="163">
        <f t="shared" si="169"/>
        <v>59.276793560786679</v>
      </c>
    </row>
    <row r="2635" spans="1:9" x14ac:dyDescent="0.2">
      <c r="A2635" s="170" t="s">
        <v>34</v>
      </c>
      <c r="B2635" s="161">
        <v>2383984858342</v>
      </c>
      <c r="C2635" s="161">
        <v>2344567615501.1597</v>
      </c>
      <c r="D2635" s="161">
        <v>1413239191832.79</v>
      </c>
      <c r="E2635" s="161">
        <v>1413149782999.8</v>
      </c>
      <c r="F2635" s="173">
        <f t="shared" si="166"/>
        <v>39417242840.840332</v>
      </c>
      <c r="G2635" s="163">
        <f t="shared" si="167"/>
        <v>98.346581661250397</v>
      </c>
      <c r="H2635" s="163">
        <f t="shared" si="168"/>
        <v>59.280543955118134</v>
      </c>
      <c r="I2635" s="163">
        <f t="shared" si="169"/>
        <v>59.276793560786679</v>
      </c>
    </row>
    <row r="2636" spans="1:9" x14ac:dyDescent="0.2">
      <c r="A2636" s="171" t="s">
        <v>1561</v>
      </c>
      <c r="B2636" s="160">
        <v>47301351421</v>
      </c>
      <c r="C2636" s="160">
        <v>46650436835.800003</v>
      </c>
      <c r="D2636" s="160">
        <v>30710206255.029999</v>
      </c>
      <c r="E2636" s="160">
        <v>30705021235.029999</v>
      </c>
      <c r="F2636" s="166">
        <f t="shared" si="166"/>
        <v>650914585.19999695</v>
      </c>
      <c r="G2636" s="167">
        <f t="shared" si="167"/>
        <v>98.623898544871139</v>
      </c>
      <c r="H2636" s="167">
        <f t="shared" si="168"/>
        <v>64.924585307716683</v>
      </c>
      <c r="I2636" s="167">
        <f t="shared" si="169"/>
        <v>64.913623633590603</v>
      </c>
    </row>
    <row r="2637" spans="1:9" x14ac:dyDescent="0.2">
      <c r="A2637" s="171" t="s">
        <v>1562</v>
      </c>
      <c r="B2637" s="160">
        <v>48795251756</v>
      </c>
      <c r="C2637" s="160">
        <v>47702092789.449997</v>
      </c>
      <c r="D2637" s="160">
        <v>23657119672.060001</v>
      </c>
      <c r="E2637" s="160">
        <v>23647342369.060001</v>
      </c>
      <c r="F2637" s="166">
        <f t="shared" si="166"/>
        <v>1093158966.5500031</v>
      </c>
      <c r="G2637" s="167">
        <f t="shared" si="167"/>
        <v>97.759702169349737</v>
      </c>
      <c r="H2637" s="167">
        <f t="shared" si="168"/>
        <v>48.482421589619236</v>
      </c>
      <c r="I2637" s="167">
        <f t="shared" si="169"/>
        <v>48.462384183010712</v>
      </c>
    </row>
    <row r="2638" spans="1:9" x14ac:dyDescent="0.2">
      <c r="A2638" s="171" t="s">
        <v>1563</v>
      </c>
      <c r="B2638" s="160">
        <v>112136229158</v>
      </c>
      <c r="C2638" s="160">
        <v>108685402292.74001</v>
      </c>
      <c r="D2638" s="160">
        <v>78552302475.610001</v>
      </c>
      <c r="E2638" s="160">
        <v>78552302475.610001</v>
      </c>
      <c r="F2638" s="166">
        <f t="shared" si="166"/>
        <v>3450826865.2599945</v>
      </c>
      <c r="G2638" s="167">
        <f t="shared" si="167"/>
        <v>96.922647665994035</v>
      </c>
      <c r="H2638" s="167">
        <f t="shared" si="168"/>
        <v>70.050779364918512</v>
      </c>
      <c r="I2638" s="167">
        <f t="shared" si="169"/>
        <v>70.050779364918512</v>
      </c>
    </row>
    <row r="2639" spans="1:9" x14ac:dyDescent="0.2">
      <c r="A2639" s="171" t="s">
        <v>1564</v>
      </c>
      <c r="B2639" s="160">
        <v>13639096442</v>
      </c>
      <c r="C2639" s="160">
        <v>12820517955.16</v>
      </c>
      <c r="D2639" s="160">
        <v>11595855820.16</v>
      </c>
      <c r="E2639" s="160">
        <v>11583693215.16</v>
      </c>
      <c r="F2639" s="166">
        <f t="shared" si="166"/>
        <v>818578486.84000015</v>
      </c>
      <c r="G2639" s="167">
        <f t="shared" si="167"/>
        <v>93.998293872904341</v>
      </c>
      <c r="H2639" s="167">
        <f t="shared" si="168"/>
        <v>85.01923767070025</v>
      </c>
      <c r="I2639" s="167">
        <f t="shared" si="169"/>
        <v>84.930063105128966</v>
      </c>
    </row>
    <row r="2640" spans="1:9" x14ac:dyDescent="0.2">
      <c r="A2640" s="171" t="s">
        <v>1565</v>
      </c>
      <c r="B2640" s="160">
        <v>7686229721</v>
      </c>
      <c r="C2640" s="160">
        <v>7519521969</v>
      </c>
      <c r="D2640" s="160">
        <v>7418097853</v>
      </c>
      <c r="E2640" s="160">
        <v>7417867174</v>
      </c>
      <c r="F2640" s="166">
        <f t="shared" si="166"/>
        <v>166707752</v>
      </c>
      <c r="G2640" s="167">
        <f t="shared" si="167"/>
        <v>97.831085485975947</v>
      </c>
      <c r="H2640" s="167">
        <f t="shared" si="168"/>
        <v>96.511529348811663</v>
      </c>
      <c r="I2640" s="167">
        <f t="shared" si="169"/>
        <v>96.508528150456002</v>
      </c>
    </row>
    <row r="2641" spans="1:9" x14ac:dyDescent="0.2">
      <c r="A2641" s="171" t="s">
        <v>1566</v>
      </c>
      <c r="B2641" s="160">
        <v>1347452923</v>
      </c>
      <c r="C2641" s="160">
        <v>1347404959</v>
      </c>
      <c r="D2641" s="160">
        <v>1009465918</v>
      </c>
      <c r="E2641" s="160">
        <v>1009465918</v>
      </c>
      <c r="F2641" s="166">
        <f t="shared" si="166"/>
        <v>47964</v>
      </c>
      <c r="G2641" s="167">
        <f t="shared" si="167"/>
        <v>99.996440395120217</v>
      </c>
      <c r="H2641" s="167">
        <f t="shared" si="168"/>
        <v>74.916600110414393</v>
      </c>
      <c r="I2641" s="167">
        <f t="shared" si="169"/>
        <v>74.916600110414393</v>
      </c>
    </row>
    <row r="2642" spans="1:9" x14ac:dyDescent="0.2">
      <c r="A2642" s="171" t="s">
        <v>1567</v>
      </c>
      <c r="B2642" s="160">
        <v>531294592188</v>
      </c>
      <c r="C2642" s="160">
        <v>526623328014.96002</v>
      </c>
      <c r="D2642" s="160">
        <v>384787303347.31</v>
      </c>
      <c r="E2642" s="160">
        <v>384785600943.31</v>
      </c>
      <c r="F2642" s="166">
        <f t="shared" si="166"/>
        <v>4671264173.039978</v>
      </c>
      <c r="G2642" s="167">
        <f t="shared" si="167"/>
        <v>99.120777014913216</v>
      </c>
      <c r="H2642" s="167">
        <f t="shared" si="168"/>
        <v>72.424472035874203</v>
      </c>
      <c r="I2642" s="167">
        <f t="shared" si="169"/>
        <v>72.424151610252522</v>
      </c>
    </row>
    <row r="2643" spans="1:9" x14ac:dyDescent="0.2">
      <c r="A2643" s="171" t="s">
        <v>1568</v>
      </c>
      <c r="B2643" s="160">
        <v>1440283355139</v>
      </c>
      <c r="C2643" s="160">
        <v>1417334137807</v>
      </c>
      <c r="D2643" s="160">
        <v>759091966719.44995</v>
      </c>
      <c r="E2643" s="160">
        <v>759059767608.44995</v>
      </c>
      <c r="F2643" s="166">
        <f t="shared" si="166"/>
        <v>22949217332</v>
      </c>
      <c r="G2643" s="167">
        <f t="shared" si="167"/>
        <v>98.406617888756671</v>
      </c>
      <c r="H2643" s="167">
        <f t="shared" si="168"/>
        <v>52.704349044302532</v>
      </c>
      <c r="I2643" s="167">
        <f t="shared" si="169"/>
        <v>52.702113434838246</v>
      </c>
    </row>
    <row r="2644" spans="1:9" x14ac:dyDescent="0.2">
      <c r="A2644" s="171" t="s">
        <v>1569</v>
      </c>
      <c r="B2644" s="160">
        <v>34856475531</v>
      </c>
      <c r="C2644" s="160">
        <v>34264102945.049999</v>
      </c>
      <c r="D2644" s="160">
        <v>31921806038.220001</v>
      </c>
      <c r="E2644" s="160">
        <v>31921806038.220001</v>
      </c>
      <c r="F2644" s="166">
        <f t="shared" si="166"/>
        <v>592372585.95000076</v>
      </c>
      <c r="G2644" s="167">
        <f t="shared" si="167"/>
        <v>98.300537914617422</v>
      </c>
      <c r="H2644" s="167">
        <f t="shared" si="168"/>
        <v>91.580705025182425</v>
      </c>
      <c r="I2644" s="167">
        <f t="shared" si="169"/>
        <v>91.580705025182425</v>
      </c>
    </row>
    <row r="2645" spans="1:9" x14ac:dyDescent="0.2">
      <c r="A2645" s="171" t="s">
        <v>1570</v>
      </c>
      <c r="B2645" s="160">
        <v>28826111485</v>
      </c>
      <c r="C2645" s="160">
        <v>27693964419.84</v>
      </c>
      <c r="D2645" s="160">
        <v>21890534513.84</v>
      </c>
      <c r="E2645" s="160">
        <v>21889750093.849998</v>
      </c>
      <c r="F2645" s="166">
        <f t="shared" si="166"/>
        <v>1132147065.1599998</v>
      </c>
      <c r="G2645" s="167">
        <f t="shared" si="167"/>
        <v>96.072494669462699</v>
      </c>
      <c r="H2645" s="167">
        <f t="shared" si="168"/>
        <v>75.93994953232243</v>
      </c>
      <c r="I2645" s="167">
        <f t="shared" si="169"/>
        <v>75.937228318986357</v>
      </c>
    </row>
    <row r="2646" spans="1:9" x14ac:dyDescent="0.2">
      <c r="A2646" s="171" t="s">
        <v>1751</v>
      </c>
      <c r="B2646" s="160">
        <v>117818712578</v>
      </c>
      <c r="C2646" s="160">
        <v>113926705513.16</v>
      </c>
      <c r="D2646" s="160">
        <v>62604533220.110001</v>
      </c>
      <c r="E2646" s="160">
        <v>62577165929.110001</v>
      </c>
      <c r="F2646" s="166">
        <f t="shared" si="166"/>
        <v>3892007064.8399963</v>
      </c>
      <c r="G2646" s="167">
        <f t="shared" si="167"/>
        <v>96.696613823323389</v>
      </c>
      <c r="H2646" s="167">
        <f t="shared" si="168"/>
        <v>53.136324315769166</v>
      </c>
      <c r="I2646" s="167">
        <f t="shared" si="169"/>
        <v>53.113096009839509</v>
      </c>
    </row>
    <row r="2647" spans="1:9" x14ac:dyDescent="0.2">
      <c r="A2647" s="172" t="s">
        <v>70</v>
      </c>
      <c r="B2647" s="161">
        <v>53301021223</v>
      </c>
      <c r="C2647" s="161">
        <v>52450355323.250008</v>
      </c>
      <c r="D2647" s="161">
        <v>49751857272.550003</v>
      </c>
      <c r="E2647" s="161">
        <v>49746592171.229996</v>
      </c>
      <c r="F2647" s="173">
        <f t="shared" si="166"/>
        <v>850665899.74999237</v>
      </c>
      <c r="G2647" s="163">
        <f t="shared" si="167"/>
        <v>98.404034518980438</v>
      </c>
      <c r="H2647" s="163">
        <f t="shared" si="168"/>
        <v>93.341283395676314</v>
      </c>
      <c r="I2647" s="163">
        <f t="shared" si="169"/>
        <v>93.3314053460645</v>
      </c>
    </row>
    <row r="2648" spans="1:9" x14ac:dyDescent="0.2">
      <c r="A2648" s="174" t="s">
        <v>152</v>
      </c>
      <c r="B2648" s="161">
        <v>16746047067</v>
      </c>
      <c r="C2648" s="161">
        <v>16275198403.110001</v>
      </c>
      <c r="D2648" s="161">
        <v>16181267878.48</v>
      </c>
      <c r="E2648" s="161">
        <v>16179007417.639999</v>
      </c>
      <c r="F2648" s="173">
        <f t="shared" si="166"/>
        <v>470848663.88999939</v>
      </c>
      <c r="G2648" s="163">
        <f t="shared" si="167"/>
        <v>97.188299650621062</v>
      </c>
      <c r="H2648" s="163">
        <f t="shared" si="168"/>
        <v>96.627388026198958</v>
      </c>
      <c r="I2648" s="163">
        <f t="shared" si="169"/>
        <v>96.613889552016033</v>
      </c>
    </row>
    <row r="2649" spans="1:9" x14ac:dyDescent="0.2">
      <c r="A2649" s="170" t="s">
        <v>95</v>
      </c>
      <c r="B2649" s="161">
        <v>12983000000</v>
      </c>
      <c r="C2649" s="161">
        <v>12747142124</v>
      </c>
      <c r="D2649" s="161">
        <v>12747142124</v>
      </c>
      <c r="E2649" s="161">
        <v>12747142124</v>
      </c>
      <c r="F2649" s="173">
        <f t="shared" si="166"/>
        <v>235857876</v>
      </c>
      <c r="G2649" s="163">
        <f t="shared" si="167"/>
        <v>98.183333004698454</v>
      </c>
      <c r="H2649" s="163">
        <f t="shared" si="168"/>
        <v>98.183333004698454</v>
      </c>
      <c r="I2649" s="163">
        <f t="shared" si="169"/>
        <v>98.183333004698454</v>
      </c>
    </row>
    <row r="2650" spans="1:9" x14ac:dyDescent="0.2">
      <c r="A2650" s="171" t="s">
        <v>119</v>
      </c>
      <c r="B2650" s="160">
        <v>8752000000</v>
      </c>
      <c r="C2650" s="160">
        <v>8616465359</v>
      </c>
      <c r="D2650" s="160">
        <v>8616465359</v>
      </c>
      <c r="E2650" s="160">
        <v>8616465359</v>
      </c>
      <c r="F2650" s="166">
        <f t="shared" si="166"/>
        <v>135534641</v>
      </c>
      <c r="G2650" s="167">
        <f t="shared" si="167"/>
        <v>98.451386643053013</v>
      </c>
      <c r="H2650" s="167">
        <f t="shared" si="168"/>
        <v>98.451386643053013</v>
      </c>
      <c r="I2650" s="167">
        <f t="shared" si="169"/>
        <v>98.451386643053013</v>
      </c>
    </row>
    <row r="2651" spans="1:9" x14ac:dyDescent="0.2">
      <c r="A2651" s="171" t="s">
        <v>120</v>
      </c>
      <c r="B2651" s="160">
        <v>3099000000</v>
      </c>
      <c r="C2651" s="160">
        <v>3097620992</v>
      </c>
      <c r="D2651" s="160">
        <v>3097620992</v>
      </c>
      <c r="E2651" s="160">
        <v>3097620992</v>
      </c>
      <c r="F2651" s="166">
        <f t="shared" si="166"/>
        <v>1379008</v>
      </c>
      <c r="G2651" s="167">
        <f t="shared" si="167"/>
        <v>99.955501516618256</v>
      </c>
      <c r="H2651" s="167">
        <f t="shared" si="168"/>
        <v>99.955501516618256</v>
      </c>
      <c r="I2651" s="167">
        <f t="shared" si="169"/>
        <v>99.955501516618256</v>
      </c>
    </row>
    <row r="2652" spans="1:9" x14ac:dyDescent="0.2">
      <c r="A2652" s="171" t="s">
        <v>121</v>
      </c>
      <c r="B2652" s="160">
        <v>1132000000</v>
      </c>
      <c r="C2652" s="160">
        <v>1033055773</v>
      </c>
      <c r="D2652" s="160">
        <v>1033055773</v>
      </c>
      <c r="E2652" s="160">
        <v>1033055773</v>
      </c>
      <c r="F2652" s="166">
        <f t="shared" si="166"/>
        <v>98944227</v>
      </c>
      <c r="G2652" s="167">
        <f t="shared" si="167"/>
        <v>91.259343904593635</v>
      </c>
      <c r="H2652" s="167">
        <f t="shared" si="168"/>
        <v>91.259343904593635</v>
      </c>
      <c r="I2652" s="167">
        <f t="shared" si="169"/>
        <v>91.259343904593635</v>
      </c>
    </row>
    <row r="2653" spans="1:9" x14ac:dyDescent="0.2">
      <c r="A2653" s="170" t="s">
        <v>401</v>
      </c>
      <c r="B2653" s="161">
        <v>3469425614</v>
      </c>
      <c r="C2653" s="161">
        <v>3413082714.1100001</v>
      </c>
      <c r="D2653" s="161">
        <v>3319152189.48</v>
      </c>
      <c r="E2653" s="161">
        <v>3316891728.6399999</v>
      </c>
      <c r="F2653" s="173">
        <f t="shared" si="166"/>
        <v>56342899.889999866</v>
      </c>
      <c r="G2653" s="163">
        <f t="shared" si="167"/>
        <v>98.376016489223971</v>
      </c>
      <c r="H2653" s="163">
        <f t="shared" si="168"/>
        <v>95.668636793548501</v>
      </c>
      <c r="I2653" s="163">
        <f t="shared" si="169"/>
        <v>95.603483045017938</v>
      </c>
    </row>
    <row r="2654" spans="1:9" x14ac:dyDescent="0.2">
      <c r="A2654" s="171" t="s">
        <v>567</v>
      </c>
      <c r="B2654" s="160">
        <v>3469425614</v>
      </c>
      <c r="C2654" s="160">
        <v>3413082714.1100001</v>
      </c>
      <c r="D2654" s="160">
        <v>3319152189.48</v>
      </c>
      <c r="E2654" s="160">
        <v>3316891728.6399999</v>
      </c>
      <c r="F2654" s="166">
        <f t="shared" si="166"/>
        <v>56342899.889999866</v>
      </c>
      <c r="G2654" s="167">
        <f t="shared" si="167"/>
        <v>98.376016489223971</v>
      </c>
      <c r="H2654" s="167">
        <f t="shared" si="168"/>
        <v>95.668636793548501</v>
      </c>
      <c r="I2654" s="167">
        <f t="shared" si="169"/>
        <v>95.603483045017938</v>
      </c>
    </row>
    <row r="2655" spans="1:9" x14ac:dyDescent="0.2">
      <c r="A2655" s="170" t="s">
        <v>96</v>
      </c>
      <c r="B2655" s="161">
        <v>126089386</v>
      </c>
      <c r="C2655" s="161">
        <v>10177245</v>
      </c>
      <c r="D2655" s="161">
        <v>10177245</v>
      </c>
      <c r="E2655" s="161">
        <v>10177245</v>
      </c>
      <c r="F2655" s="173">
        <f t="shared" si="166"/>
        <v>115912141</v>
      </c>
      <c r="G2655" s="163">
        <f t="shared" si="167"/>
        <v>8.0714525804733483</v>
      </c>
      <c r="H2655" s="163">
        <f t="shared" si="168"/>
        <v>8.0714525804733483</v>
      </c>
      <c r="I2655" s="163">
        <f t="shared" si="169"/>
        <v>8.0714525804733483</v>
      </c>
    </row>
    <row r="2656" spans="1:9" x14ac:dyDescent="0.2">
      <c r="A2656" s="171" t="s">
        <v>139</v>
      </c>
      <c r="B2656" s="160">
        <v>23089386</v>
      </c>
      <c r="C2656" s="160">
        <v>0</v>
      </c>
      <c r="D2656" s="160">
        <v>0</v>
      </c>
      <c r="E2656" s="160">
        <v>0</v>
      </c>
      <c r="F2656" s="166">
        <f t="shared" si="166"/>
        <v>23089386</v>
      </c>
      <c r="G2656" s="167">
        <f t="shared" si="167"/>
        <v>0</v>
      </c>
      <c r="H2656" s="167">
        <f t="shared" si="168"/>
        <v>0</v>
      </c>
      <c r="I2656" s="167">
        <f t="shared" si="169"/>
        <v>0</v>
      </c>
    </row>
    <row r="2657" spans="1:9" x14ac:dyDescent="0.2">
      <c r="A2657" s="171" t="s">
        <v>124</v>
      </c>
      <c r="B2657" s="160">
        <v>103000000</v>
      </c>
      <c r="C2657" s="160">
        <v>10177245</v>
      </c>
      <c r="D2657" s="160">
        <v>10177245</v>
      </c>
      <c r="E2657" s="160">
        <v>10177245</v>
      </c>
      <c r="F2657" s="166">
        <f t="shared" si="166"/>
        <v>92822755</v>
      </c>
      <c r="G2657" s="167">
        <f t="shared" si="167"/>
        <v>9.8808203883495143</v>
      </c>
      <c r="H2657" s="167">
        <f t="shared" si="168"/>
        <v>9.8808203883495143</v>
      </c>
      <c r="I2657" s="167">
        <f t="shared" si="169"/>
        <v>9.8808203883495143</v>
      </c>
    </row>
    <row r="2658" spans="1:9" x14ac:dyDescent="0.2">
      <c r="A2658" s="170" t="s">
        <v>154</v>
      </c>
      <c r="B2658" s="161">
        <v>167532067</v>
      </c>
      <c r="C2658" s="161">
        <v>104796320</v>
      </c>
      <c r="D2658" s="161">
        <v>104796320</v>
      </c>
      <c r="E2658" s="161">
        <v>104796320</v>
      </c>
      <c r="F2658" s="136">
        <f t="shared" si="166"/>
        <v>62735747</v>
      </c>
      <c r="G2658" s="137">
        <f t="shared" si="167"/>
        <v>62.552991720683536</v>
      </c>
      <c r="H2658" s="137">
        <f t="shared" si="168"/>
        <v>62.552991720683536</v>
      </c>
      <c r="I2658" s="137">
        <f t="shared" si="169"/>
        <v>62.552991720683536</v>
      </c>
    </row>
    <row r="2659" spans="1:9" x14ac:dyDescent="0.2">
      <c r="A2659" s="171" t="s">
        <v>127</v>
      </c>
      <c r="B2659" s="160">
        <v>1000000</v>
      </c>
      <c r="C2659" s="160">
        <v>261000</v>
      </c>
      <c r="D2659" s="160">
        <v>261000</v>
      </c>
      <c r="E2659" s="160">
        <v>261000</v>
      </c>
      <c r="F2659" s="166">
        <f t="shared" si="166"/>
        <v>739000</v>
      </c>
      <c r="G2659" s="167">
        <f t="shared" si="167"/>
        <v>26.1</v>
      </c>
      <c r="H2659" s="167">
        <f t="shared" si="168"/>
        <v>26.1</v>
      </c>
      <c r="I2659" s="167">
        <f t="shared" si="169"/>
        <v>26.1</v>
      </c>
    </row>
    <row r="2660" spans="1:9" x14ac:dyDescent="0.2">
      <c r="A2660" s="171" t="s">
        <v>129</v>
      </c>
      <c r="B2660" s="160">
        <v>166532067</v>
      </c>
      <c r="C2660" s="160">
        <v>104535320</v>
      </c>
      <c r="D2660" s="160">
        <v>104535320</v>
      </c>
      <c r="E2660" s="160">
        <v>104535320</v>
      </c>
      <c r="F2660" s="166">
        <f t="shared" si="166"/>
        <v>61996747</v>
      </c>
      <c r="G2660" s="167">
        <f t="shared" si="167"/>
        <v>62.771886449953207</v>
      </c>
      <c r="H2660" s="167">
        <f t="shared" si="168"/>
        <v>62.771886449953207</v>
      </c>
      <c r="I2660" s="167">
        <f t="shared" si="169"/>
        <v>62.771886449953207</v>
      </c>
    </row>
    <row r="2661" spans="1:9" x14ac:dyDescent="0.2">
      <c r="A2661" s="174" t="s">
        <v>153</v>
      </c>
      <c r="B2661" s="161">
        <v>36554974156</v>
      </c>
      <c r="C2661" s="161">
        <v>36175156920.139999</v>
      </c>
      <c r="D2661" s="161">
        <v>33570589394.07</v>
      </c>
      <c r="E2661" s="161">
        <v>33567584753.589996</v>
      </c>
      <c r="F2661" s="173">
        <f t="shared" si="166"/>
        <v>379817235.86000061</v>
      </c>
      <c r="G2661" s="163">
        <f t="shared" si="167"/>
        <v>98.960969759576045</v>
      </c>
      <c r="H2661" s="163">
        <f t="shared" si="168"/>
        <v>91.835899680317084</v>
      </c>
      <c r="I2661" s="163">
        <f t="shared" si="169"/>
        <v>91.827680168337196</v>
      </c>
    </row>
    <row r="2662" spans="1:9" x14ac:dyDescent="0.2">
      <c r="A2662" s="170" t="s">
        <v>34</v>
      </c>
      <c r="B2662" s="161">
        <v>36554974156</v>
      </c>
      <c r="C2662" s="161">
        <v>36175156920.139999</v>
      </c>
      <c r="D2662" s="161">
        <v>33570589394.07</v>
      </c>
      <c r="E2662" s="161">
        <v>33567584753.589996</v>
      </c>
      <c r="F2662" s="173">
        <f t="shared" ref="F2662:F2722" si="170">+B2662-C2662</f>
        <v>379817235.86000061</v>
      </c>
      <c r="G2662" s="163">
        <f t="shared" si="167"/>
        <v>98.960969759576045</v>
      </c>
      <c r="H2662" s="163">
        <f t="shared" si="168"/>
        <v>91.835899680317084</v>
      </c>
      <c r="I2662" s="163">
        <f t="shared" si="169"/>
        <v>91.827680168337196</v>
      </c>
    </row>
    <row r="2663" spans="1:9" x14ac:dyDescent="0.2">
      <c r="A2663" s="171" t="s">
        <v>1571</v>
      </c>
      <c r="B2663" s="160">
        <v>5094481307</v>
      </c>
      <c r="C2663" s="160">
        <v>4973856649</v>
      </c>
      <c r="D2663" s="160">
        <v>4742200498.9899998</v>
      </c>
      <c r="E2663" s="160">
        <v>4742200258.1199999</v>
      </c>
      <c r="F2663" s="166">
        <f t="shared" si="170"/>
        <v>120624658</v>
      </c>
      <c r="G2663" s="167">
        <f t="shared" si="167"/>
        <v>97.632248491436073</v>
      </c>
      <c r="H2663" s="167">
        <f t="shared" si="168"/>
        <v>93.085050532505562</v>
      </c>
      <c r="I2663" s="167">
        <f t="shared" si="169"/>
        <v>93.085045804448171</v>
      </c>
    </row>
    <row r="2664" spans="1:9" x14ac:dyDescent="0.2">
      <c r="A2664" s="171" t="s">
        <v>1572</v>
      </c>
      <c r="B2664" s="160">
        <v>10580748504</v>
      </c>
      <c r="C2664" s="160">
        <v>10534350877</v>
      </c>
      <c r="D2664" s="160">
        <v>9976696370.75</v>
      </c>
      <c r="E2664" s="160">
        <v>9976691978.2999992</v>
      </c>
      <c r="F2664" s="166">
        <f t="shared" si="170"/>
        <v>46397627</v>
      </c>
      <c r="G2664" s="167">
        <f t="shared" si="167"/>
        <v>99.561490125368167</v>
      </c>
      <c r="H2664" s="167">
        <f t="shared" si="168"/>
        <v>94.291026452224614</v>
      </c>
      <c r="I2664" s="167">
        <f t="shared" si="169"/>
        <v>94.290984938620923</v>
      </c>
    </row>
    <row r="2665" spans="1:9" x14ac:dyDescent="0.2">
      <c r="A2665" s="171" t="s">
        <v>1573</v>
      </c>
      <c r="B2665" s="160">
        <v>5907938007</v>
      </c>
      <c r="C2665" s="160">
        <v>5836256492</v>
      </c>
      <c r="D2665" s="160">
        <v>5808430274.8900003</v>
      </c>
      <c r="E2665" s="160">
        <v>5808430274.8900003</v>
      </c>
      <c r="F2665" s="166">
        <f t="shared" si="170"/>
        <v>71681515</v>
      </c>
      <c r="G2665" s="167">
        <f t="shared" si="167"/>
        <v>98.786691483304864</v>
      </c>
      <c r="H2665" s="167">
        <f t="shared" si="168"/>
        <v>98.315694376073367</v>
      </c>
      <c r="I2665" s="167">
        <f t="shared" si="169"/>
        <v>98.315694376073367</v>
      </c>
    </row>
    <row r="2666" spans="1:9" x14ac:dyDescent="0.2">
      <c r="A2666" s="171" t="s">
        <v>1574</v>
      </c>
      <c r="B2666" s="160">
        <v>6522934596</v>
      </c>
      <c r="C2666" s="160">
        <v>6452800772</v>
      </c>
      <c r="D2666" s="160">
        <v>5478476727.5500002</v>
      </c>
      <c r="E2666" s="160">
        <v>5478476727.5500002</v>
      </c>
      <c r="F2666" s="166">
        <f t="shared" si="170"/>
        <v>70133824</v>
      </c>
      <c r="G2666" s="167">
        <f t="shared" si="167"/>
        <v>98.924811785741227</v>
      </c>
      <c r="H2666" s="167">
        <f t="shared" si="168"/>
        <v>83.987914441293285</v>
      </c>
      <c r="I2666" s="167">
        <f t="shared" si="169"/>
        <v>83.987914441293285</v>
      </c>
    </row>
    <row r="2667" spans="1:9" x14ac:dyDescent="0.2">
      <c r="A2667" s="171" t="s">
        <v>1575</v>
      </c>
      <c r="B2667" s="160">
        <v>4892145119</v>
      </c>
      <c r="C2667" s="160">
        <v>4839594069.9099998</v>
      </c>
      <c r="D2667" s="160">
        <v>4446737376.8900003</v>
      </c>
      <c r="E2667" s="160">
        <v>4446737369.7299995</v>
      </c>
      <c r="F2667" s="166">
        <f t="shared" si="170"/>
        <v>52551049.090000153</v>
      </c>
      <c r="G2667" s="167">
        <f t="shared" si="167"/>
        <v>98.925807640376334</v>
      </c>
      <c r="H2667" s="167">
        <f t="shared" si="168"/>
        <v>90.895451151272368</v>
      </c>
      <c r="I2667" s="167">
        <f t="shared" si="169"/>
        <v>90.895451004915287</v>
      </c>
    </row>
    <row r="2668" spans="1:9" x14ac:dyDescent="0.2">
      <c r="A2668" s="171" t="s">
        <v>1576</v>
      </c>
      <c r="B2668" s="160">
        <v>3556726623</v>
      </c>
      <c r="C2668" s="160">
        <v>3538298060.23</v>
      </c>
      <c r="D2668" s="160">
        <v>3118048145</v>
      </c>
      <c r="E2668" s="160">
        <v>3115048145</v>
      </c>
      <c r="F2668" s="166">
        <f t="shared" si="170"/>
        <v>18428562.769999981</v>
      </c>
      <c r="G2668" s="167">
        <f t="shared" si="167"/>
        <v>99.481867325680042</v>
      </c>
      <c r="H2668" s="167">
        <f t="shared" si="168"/>
        <v>87.666230090239921</v>
      </c>
      <c r="I2668" s="167">
        <f t="shared" si="169"/>
        <v>87.58188287106934</v>
      </c>
    </row>
    <row r="2669" spans="1:9" x14ac:dyDescent="0.2">
      <c r="A2669" s="164" t="s">
        <v>5</v>
      </c>
      <c r="B2669" s="161">
        <v>1294248362117</v>
      </c>
      <c r="C2669" s="161">
        <v>1224666628097.28</v>
      </c>
      <c r="D2669" s="161">
        <v>808089452243.46021</v>
      </c>
      <c r="E2669" s="161">
        <v>807131880146.56018</v>
      </c>
      <c r="F2669" s="162">
        <f t="shared" si="170"/>
        <v>69581734019.719971</v>
      </c>
      <c r="G2669" s="163">
        <f t="shared" si="167"/>
        <v>94.623772681009598</v>
      </c>
      <c r="H2669" s="163">
        <f t="shared" si="168"/>
        <v>62.436969278575681</v>
      </c>
      <c r="I2669" s="163">
        <f t="shared" si="169"/>
        <v>62.362982544272718</v>
      </c>
    </row>
    <row r="2670" spans="1:9" x14ac:dyDescent="0.2">
      <c r="A2670" s="172" t="s">
        <v>490</v>
      </c>
      <c r="B2670" s="161">
        <v>570278229893</v>
      </c>
      <c r="C2670" s="161">
        <v>548900524699.29999</v>
      </c>
      <c r="D2670" s="161">
        <v>437779417827.89001</v>
      </c>
      <c r="E2670" s="161">
        <v>437543932759.40997</v>
      </c>
      <c r="F2670" s="173">
        <f t="shared" si="170"/>
        <v>21377705193.700012</v>
      </c>
      <c r="G2670" s="163">
        <f t="shared" si="167"/>
        <v>96.251355202931194</v>
      </c>
      <c r="H2670" s="163">
        <f t="shared" si="168"/>
        <v>76.765935446988664</v>
      </c>
      <c r="I2670" s="163">
        <f t="shared" si="169"/>
        <v>76.724642433133965</v>
      </c>
    </row>
    <row r="2671" spans="1:9" x14ac:dyDescent="0.2">
      <c r="A2671" s="174" t="s">
        <v>152</v>
      </c>
      <c r="B2671" s="161">
        <v>135215581223</v>
      </c>
      <c r="C2671" s="161">
        <v>131131816854.88</v>
      </c>
      <c r="D2671" s="161">
        <v>129439987838.39</v>
      </c>
      <c r="E2671" s="161">
        <v>129285304887.39</v>
      </c>
      <c r="F2671" s="173">
        <f t="shared" si="170"/>
        <v>4083764368.1199951</v>
      </c>
      <c r="G2671" s="163">
        <f t="shared" si="167"/>
        <v>96.979812288507659</v>
      </c>
      <c r="H2671" s="163">
        <f t="shared" si="168"/>
        <v>95.728603662114367</v>
      </c>
      <c r="I2671" s="163">
        <f t="shared" si="169"/>
        <v>95.614206379197014</v>
      </c>
    </row>
    <row r="2672" spans="1:9" x14ac:dyDescent="0.2">
      <c r="A2672" s="170" t="s">
        <v>95</v>
      </c>
      <c r="B2672" s="161">
        <v>118998046823</v>
      </c>
      <c r="C2672" s="161">
        <v>115726814131</v>
      </c>
      <c r="D2672" s="161">
        <v>115724492052</v>
      </c>
      <c r="E2672" s="161">
        <v>115724492052</v>
      </c>
      <c r="F2672" s="173">
        <f t="shared" si="170"/>
        <v>3271232692</v>
      </c>
      <c r="G2672" s="163">
        <f t="shared" si="167"/>
        <v>97.251019845001579</v>
      </c>
      <c r="H2672" s="163">
        <f t="shared" si="168"/>
        <v>97.249068486082678</v>
      </c>
      <c r="I2672" s="163">
        <f t="shared" si="169"/>
        <v>97.249068486082678</v>
      </c>
    </row>
    <row r="2673" spans="1:9" x14ac:dyDescent="0.2">
      <c r="A2673" s="171" t="s">
        <v>119</v>
      </c>
      <c r="B2673" s="160">
        <v>80448000000</v>
      </c>
      <c r="C2673" s="160">
        <v>78910120992</v>
      </c>
      <c r="D2673" s="160">
        <v>78907798913</v>
      </c>
      <c r="E2673" s="160">
        <v>78907798913</v>
      </c>
      <c r="F2673" s="166">
        <f t="shared" si="170"/>
        <v>1537879008</v>
      </c>
      <c r="G2673" s="167">
        <f t="shared" si="167"/>
        <v>98.08835644391408</v>
      </c>
      <c r="H2673" s="167">
        <f t="shared" si="168"/>
        <v>98.085470009198488</v>
      </c>
      <c r="I2673" s="167">
        <f t="shared" si="169"/>
        <v>98.085470009198488</v>
      </c>
    </row>
    <row r="2674" spans="1:9" x14ac:dyDescent="0.2">
      <c r="A2674" s="171" t="s">
        <v>120</v>
      </c>
      <c r="B2674" s="160">
        <v>28937400000</v>
      </c>
      <c r="C2674" s="160">
        <v>28331648438</v>
      </c>
      <c r="D2674" s="160">
        <v>28331648438</v>
      </c>
      <c r="E2674" s="160">
        <v>28331648438</v>
      </c>
      <c r="F2674" s="166">
        <f t="shared" si="170"/>
        <v>605751562</v>
      </c>
      <c r="G2674" s="167">
        <f t="shared" si="167"/>
        <v>97.906682832597255</v>
      </c>
      <c r="H2674" s="167">
        <f t="shared" si="168"/>
        <v>97.906682832597255</v>
      </c>
      <c r="I2674" s="167">
        <f t="shared" si="169"/>
        <v>97.906682832597255</v>
      </c>
    </row>
    <row r="2675" spans="1:9" x14ac:dyDescent="0.2">
      <c r="A2675" s="171" t="s">
        <v>121</v>
      </c>
      <c r="B2675" s="160">
        <v>9612646823</v>
      </c>
      <c r="C2675" s="160">
        <v>8485044701</v>
      </c>
      <c r="D2675" s="160">
        <v>8485044701</v>
      </c>
      <c r="E2675" s="160">
        <v>8485044701</v>
      </c>
      <c r="F2675" s="166">
        <f t="shared" si="170"/>
        <v>1127602122</v>
      </c>
      <c r="G2675" s="167">
        <f t="shared" si="167"/>
        <v>88.269597929032329</v>
      </c>
      <c r="H2675" s="167">
        <f t="shared" si="168"/>
        <v>88.269597929032329</v>
      </c>
      <c r="I2675" s="167">
        <f t="shared" si="169"/>
        <v>88.269597929032329</v>
      </c>
    </row>
    <row r="2676" spans="1:9" x14ac:dyDescent="0.2">
      <c r="A2676" s="170" t="s">
        <v>401</v>
      </c>
      <c r="B2676" s="161">
        <v>14005953177</v>
      </c>
      <c r="C2676" s="161">
        <v>13552796950.129999</v>
      </c>
      <c r="D2676" s="161">
        <v>11914096003.639999</v>
      </c>
      <c r="E2676" s="161">
        <v>11914096003.639999</v>
      </c>
      <c r="F2676" s="173">
        <f t="shared" si="170"/>
        <v>453156226.87000084</v>
      </c>
      <c r="G2676" s="163">
        <f t="shared" si="167"/>
        <v>96.764545610404042</v>
      </c>
      <c r="H2676" s="163">
        <f t="shared" si="168"/>
        <v>85.064514018259302</v>
      </c>
      <c r="I2676" s="163">
        <f t="shared" si="169"/>
        <v>85.064514018259302</v>
      </c>
    </row>
    <row r="2677" spans="1:9" x14ac:dyDescent="0.2">
      <c r="A2677" s="171" t="s">
        <v>567</v>
      </c>
      <c r="B2677" s="160">
        <v>14005953177</v>
      </c>
      <c r="C2677" s="160">
        <v>13552796950.129999</v>
      </c>
      <c r="D2677" s="160">
        <v>11914096003.639999</v>
      </c>
      <c r="E2677" s="160">
        <v>11914096003.639999</v>
      </c>
      <c r="F2677" s="166">
        <f t="shared" si="170"/>
        <v>453156226.87000084</v>
      </c>
      <c r="G2677" s="167">
        <f t="shared" si="167"/>
        <v>96.764545610404042</v>
      </c>
      <c r="H2677" s="167">
        <f t="shared" si="168"/>
        <v>85.064514018259302</v>
      </c>
      <c r="I2677" s="167">
        <f t="shared" si="169"/>
        <v>85.064514018259302</v>
      </c>
    </row>
    <row r="2678" spans="1:9" x14ac:dyDescent="0.2">
      <c r="A2678" s="170" t="s">
        <v>96</v>
      </c>
      <c r="B2678" s="161">
        <v>773190680</v>
      </c>
      <c r="C2678" s="161">
        <v>423815230.75</v>
      </c>
      <c r="D2678" s="161">
        <v>373009239.75</v>
      </c>
      <c r="E2678" s="161">
        <v>218326288.75</v>
      </c>
      <c r="F2678" s="173">
        <f t="shared" si="170"/>
        <v>349375449.25</v>
      </c>
      <c r="G2678" s="163">
        <f t="shared" si="167"/>
        <v>54.813804888336215</v>
      </c>
      <c r="H2678" s="163">
        <f t="shared" si="168"/>
        <v>48.242852558698715</v>
      </c>
      <c r="I2678" s="163">
        <f t="shared" si="169"/>
        <v>28.237056446412417</v>
      </c>
    </row>
    <row r="2679" spans="1:9" x14ac:dyDescent="0.2">
      <c r="A2679" s="171" t="s">
        <v>139</v>
      </c>
      <c r="B2679" s="160">
        <v>44000000</v>
      </c>
      <c r="C2679" s="160">
        <v>0</v>
      </c>
      <c r="D2679" s="160">
        <v>0</v>
      </c>
      <c r="E2679" s="160">
        <v>0</v>
      </c>
      <c r="F2679" s="166">
        <f t="shared" si="170"/>
        <v>44000000</v>
      </c>
      <c r="G2679" s="167">
        <f t="shared" si="167"/>
        <v>0</v>
      </c>
      <c r="H2679" s="167">
        <f t="shared" si="168"/>
        <v>0</v>
      </c>
      <c r="I2679" s="167">
        <f t="shared" si="169"/>
        <v>0</v>
      </c>
    </row>
    <row r="2680" spans="1:9" x14ac:dyDescent="0.2">
      <c r="A2680" s="171" t="s">
        <v>124</v>
      </c>
      <c r="B2680" s="160">
        <v>384682755</v>
      </c>
      <c r="C2680" s="160">
        <v>105400653</v>
      </c>
      <c r="D2680" s="160">
        <v>105400653</v>
      </c>
      <c r="E2680" s="160">
        <v>105400653</v>
      </c>
      <c r="F2680" s="166">
        <f t="shared" si="170"/>
        <v>279282102</v>
      </c>
      <c r="G2680" s="167">
        <f t="shared" si="167"/>
        <v>27.399370424078406</v>
      </c>
      <c r="H2680" s="167">
        <f t="shared" si="168"/>
        <v>27.399370424078406</v>
      </c>
      <c r="I2680" s="167">
        <f t="shared" si="169"/>
        <v>27.399370424078406</v>
      </c>
    </row>
    <row r="2681" spans="1:9" x14ac:dyDescent="0.2">
      <c r="A2681" s="171" t="s">
        <v>568</v>
      </c>
      <c r="B2681" s="160">
        <v>188507925</v>
      </c>
      <c r="C2681" s="160">
        <v>163731626.75</v>
      </c>
      <c r="D2681" s="160">
        <v>112925635.75</v>
      </c>
      <c r="E2681" s="160">
        <v>112925635.75</v>
      </c>
      <c r="F2681" s="166">
        <f t="shared" si="170"/>
        <v>24776298.25</v>
      </c>
      <c r="G2681" s="167">
        <f t="shared" si="167"/>
        <v>86.856627778381196</v>
      </c>
      <c r="H2681" s="167">
        <f t="shared" si="168"/>
        <v>59.904980520049754</v>
      </c>
      <c r="I2681" s="167">
        <f t="shared" si="169"/>
        <v>59.904980520049754</v>
      </c>
    </row>
    <row r="2682" spans="1:9" x14ac:dyDescent="0.2">
      <c r="A2682" s="171" t="s">
        <v>569</v>
      </c>
      <c r="B2682" s="160">
        <v>156000000</v>
      </c>
      <c r="C2682" s="160">
        <v>154682951</v>
      </c>
      <c r="D2682" s="160">
        <v>154682951</v>
      </c>
      <c r="E2682" s="160">
        <v>0</v>
      </c>
      <c r="F2682" s="166">
        <f t="shared" si="170"/>
        <v>1317049</v>
      </c>
      <c r="G2682" s="167">
        <f t="shared" si="167"/>
        <v>99.155737820512826</v>
      </c>
      <c r="H2682" s="167">
        <f t="shared" si="168"/>
        <v>99.155737820512826</v>
      </c>
      <c r="I2682" s="167">
        <f t="shared" si="169"/>
        <v>0</v>
      </c>
    </row>
    <row r="2683" spans="1:9" x14ac:dyDescent="0.2">
      <c r="A2683" s="170" t="s">
        <v>154</v>
      </c>
      <c r="B2683" s="161">
        <v>1438390543</v>
      </c>
      <c r="C2683" s="161">
        <v>1428390543</v>
      </c>
      <c r="D2683" s="161">
        <v>1428390543</v>
      </c>
      <c r="E2683" s="161">
        <v>1428390543</v>
      </c>
      <c r="F2683" s="136">
        <f t="shared" si="170"/>
        <v>10000000</v>
      </c>
      <c r="G2683" s="137">
        <f t="shared" si="167"/>
        <v>99.304778521475583</v>
      </c>
      <c r="H2683" s="137">
        <f t="shared" si="168"/>
        <v>99.304778521475583</v>
      </c>
      <c r="I2683" s="137">
        <f t="shared" si="169"/>
        <v>99.304778521475583</v>
      </c>
    </row>
    <row r="2684" spans="1:9" x14ac:dyDescent="0.2">
      <c r="A2684" s="171" t="s">
        <v>127</v>
      </c>
      <c r="B2684" s="160">
        <v>256904717</v>
      </c>
      <c r="C2684" s="160">
        <v>256904717</v>
      </c>
      <c r="D2684" s="160">
        <v>256904717</v>
      </c>
      <c r="E2684" s="160">
        <v>256904717</v>
      </c>
      <c r="F2684" s="166">
        <f t="shared" si="170"/>
        <v>0</v>
      </c>
      <c r="G2684" s="167">
        <f t="shared" si="167"/>
        <v>100</v>
      </c>
      <c r="H2684" s="167">
        <f t="shared" si="168"/>
        <v>100</v>
      </c>
      <c r="I2684" s="167">
        <f t="shared" si="169"/>
        <v>100</v>
      </c>
    </row>
    <row r="2685" spans="1:9" x14ac:dyDescent="0.2">
      <c r="A2685" s="171" t="s">
        <v>129</v>
      </c>
      <c r="B2685" s="160">
        <v>1171485826</v>
      </c>
      <c r="C2685" s="160">
        <v>1171485826</v>
      </c>
      <c r="D2685" s="160">
        <v>1171485826</v>
      </c>
      <c r="E2685" s="160">
        <v>1171485826</v>
      </c>
      <c r="F2685" s="166">
        <f t="shared" si="170"/>
        <v>0</v>
      </c>
      <c r="G2685" s="167">
        <f t="shared" si="167"/>
        <v>100</v>
      </c>
      <c r="H2685" s="167">
        <f t="shared" si="168"/>
        <v>100</v>
      </c>
      <c r="I2685" s="167">
        <f t="shared" si="169"/>
        <v>100</v>
      </c>
    </row>
    <row r="2686" spans="1:9" x14ac:dyDescent="0.2">
      <c r="A2686" s="171" t="s">
        <v>135</v>
      </c>
      <c r="B2686" s="160">
        <v>10000000</v>
      </c>
      <c r="C2686" s="160">
        <v>0</v>
      </c>
      <c r="D2686" s="160">
        <v>0</v>
      </c>
      <c r="E2686" s="160">
        <v>0</v>
      </c>
      <c r="F2686" s="166">
        <f t="shared" si="170"/>
        <v>10000000</v>
      </c>
      <c r="G2686" s="167">
        <f t="shared" si="167"/>
        <v>0</v>
      </c>
      <c r="H2686" s="167">
        <f t="shared" si="168"/>
        <v>0</v>
      </c>
      <c r="I2686" s="167">
        <f t="shared" si="169"/>
        <v>0</v>
      </c>
    </row>
    <row r="2687" spans="1:9" x14ac:dyDescent="0.2">
      <c r="A2687" s="174" t="s">
        <v>153</v>
      </c>
      <c r="B2687" s="161">
        <v>435062648670</v>
      </c>
      <c r="C2687" s="161">
        <v>417768707844.41998</v>
      </c>
      <c r="D2687" s="161">
        <v>308339429989.49994</v>
      </c>
      <c r="E2687" s="161">
        <v>308258627872.01996</v>
      </c>
      <c r="F2687" s="173">
        <f t="shared" si="170"/>
        <v>17293940825.580017</v>
      </c>
      <c r="G2687" s="163">
        <f t="shared" si="167"/>
        <v>96.024953905271317</v>
      </c>
      <c r="H2687" s="163">
        <f t="shared" si="168"/>
        <v>70.872420542674291</v>
      </c>
      <c r="I2687" s="163">
        <f t="shared" si="169"/>
        <v>70.85384801806731</v>
      </c>
    </row>
    <row r="2688" spans="1:9" x14ac:dyDescent="0.2">
      <c r="A2688" s="170" t="s">
        <v>34</v>
      </c>
      <c r="B2688" s="161">
        <v>435062648670</v>
      </c>
      <c r="C2688" s="161">
        <v>417768707844.41998</v>
      </c>
      <c r="D2688" s="161">
        <v>308339429989.49994</v>
      </c>
      <c r="E2688" s="161">
        <v>308258627872.01996</v>
      </c>
      <c r="F2688" s="173">
        <f t="shared" si="170"/>
        <v>17293940825.580017</v>
      </c>
      <c r="G2688" s="163">
        <f t="shared" si="167"/>
        <v>96.024953905271317</v>
      </c>
      <c r="H2688" s="163">
        <f t="shared" si="168"/>
        <v>70.872420542674291</v>
      </c>
      <c r="I2688" s="163">
        <f t="shared" si="169"/>
        <v>70.85384801806731</v>
      </c>
    </row>
    <row r="2689" spans="1:9" x14ac:dyDescent="0.2">
      <c r="A2689" s="171" t="s">
        <v>713</v>
      </c>
      <c r="B2689" s="160">
        <v>1946531344</v>
      </c>
      <c r="C2689" s="160">
        <v>1907436052.5599999</v>
      </c>
      <c r="D2689" s="160">
        <v>1620333062.5599999</v>
      </c>
      <c r="E2689" s="160">
        <v>1620333062.5599999</v>
      </c>
      <c r="F2689" s="166">
        <f t="shared" si="170"/>
        <v>39095291.440000057</v>
      </c>
      <c r="G2689" s="167">
        <f t="shared" si="167"/>
        <v>97.991540616054934</v>
      </c>
      <c r="H2689" s="167">
        <f t="shared" si="168"/>
        <v>83.242074038752293</v>
      </c>
      <c r="I2689" s="167">
        <f t="shared" si="169"/>
        <v>83.242074038752293</v>
      </c>
    </row>
    <row r="2690" spans="1:9" x14ac:dyDescent="0.2">
      <c r="A2690" s="171" t="s">
        <v>714</v>
      </c>
      <c r="B2690" s="160">
        <v>13717769637</v>
      </c>
      <c r="C2690" s="160">
        <v>13317675676.07</v>
      </c>
      <c r="D2690" s="160">
        <v>11602799886.120001</v>
      </c>
      <c r="E2690" s="160">
        <v>11602799886.120001</v>
      </c>
      <c r="F2690" s="166">
        <f t="shared" si="170"/>
        <v>400093960.93000031</v>
      </c>
      <c r="G2690" s="167">
        <f t="shared" si="167"/>
        <v>97.083389125803265</v>
      </c>
      <c r="H2690" s="167">
        <f t="shared" si="168"/>
        <v>84.582262227414603</v>
      </c>
      <c r="I2690" s="167">
        <f t="shared" si="169"/>
        <v>84.582262227414603</v>
      </c>
    </row>
    <row r="2691" spans="1:9" x14ac:dyDescent="0.2">
      <c r="A2691" s="171" t="s">
        <v>715</v>
      </c>
      <c r="B2691" s="160">
        <v>4169228877</v>
      </c>
      <c r="C2691" s="160">
        <v>4116586422.6700001</v>
      </c>
      <c r="D2691" s="160">
        <v>3893016437.6700001</v>
      </c>
      <c r="E2691" s="160">
        <v>3893016437.6700001</v>
      </c>
      <c r="F2691" s="166">
        <f t="shared" si="170"/>
        <v>52642454.329999924</v>
      </c>
      <c r="G2691" s="167">
        <f t="shared" si="167"/>
        <v>98.737357533418049</v>
      </c>
      <c r="H2691" s="167">
        <f t="shared" si="168"/>
        <v>93.374975385646124</v>
      </c>
      <c r="I2691" s="167">
        <f t="shared" si="169"/>
        <v>93.374975385646124</v>
      </c>
    </row>
    <row r="2692" spans="1:9" x14ac:dyDescent="0.2">
      <c r="A2692" s="171" t="s">
        <v>716</v>
      </c>
      <c r="B2692" s="160">
        <v>5772706206</v>
      </c>
      <c r="C2692" s="160">
        <v>5667945122.5600004</v>
      </c>
      <c r="D2692" s="160">
        <v>4918325545.1999998</v>
      </c>
      <c r="E2692" s="160">
        <v>4918325545.1999998</v>
      </c>
      <c r="F2692" s="166">
        <f t="shared" si="170"/>
        <v>104761083.43999958</v>
      </c>
      <c r="G2692" s="167">
        <f t="shared" si="167"/>
        <v>98.185234451545213</v>
      </c>
      <c r="H2692" s="167">
        <f t="shared" si="168"/>
        <v>85.199651076786495</v>
      </c>
      <c r="I2692" s="167">
        <f t="shared" si="169"/>
        <v>85.199651076786495</v>
      </c>
    </row>
    <row r="2693" spans="1:9" x14ac:dyDescent="0.2">
      <c r="A2693" s="171" t="s">
        <v>717</v>
      </c>
      <c r="B2693" s="160">
        <v>270838907010</v>
      </c>
      <c r="C2693" s="160">
        <v>256583056518.23999</v>
      </c>
      <c r="D2693" s="160">
        <v>166315323560.54001</v>
      </c>
      <c r="E2693" s="160">
        <v>166246588429.54001</v>
      </c>
      <c r="F2693" s="166">
        <f t="shared" si="170"/>
        <v>14255850491.76001</v>
      </c>
      <c r="G2693" s="167">
        <f t="shared" si="167"/>
        <v>94.736409680152178</v>
      </c>
      <c r="H2693" s="167">
        <f t="shared" si="168"/>
        <v>61.407471103994396</v>
      </c>
      <c r="I2693" s="167">
        <f t="shared" si="169"/>
        <v>61.382092500986872</v>
      </c>
    </row>
    <row r="2694" spans="1:9" x14ac:dyDescent="0.2">
      <c r="A2694" s="171" t="s">
        <v>718</v>
      </c>
      <c r="B2694" s="160">
        <v>112337427504</v>
      </c>
      <c r="C2694" s="160">
        <v>110852869906.16</v>
      </c>
      <c r="D2694" s="160">
        <v>98161315969.259995</v>
      </c>
      <c r="E2694" s="160">
        <v>98152048982.779999</v>
      </c>
      <c r="F2694" s="166">
        <f t="shared" si="170"/>
        <v>1484557597.8399963</v>
      </c>
      <c r="G2694" s="167">
        <f t="shared" ref="G2694:G2757" si="171">IFERROR(IF(C2694&gt;0,+C2694/B2694*100,0),0)</f>
        <v>98.678483537655211</v>
      </c>
      <c r="H2694" s="167">
        <f t="shared" ref="H2694:H2757" si="172">IFERROR(IF(D2694&gt;0,+D2694/B2694*100,0),0)</f>
        <v>87.380776069280003</v>
      </c>
      <c r="I2694" s="167">
        <f t="shared" ref="I2694:I2757" si="173">IFERROR(IF(E2694&gt;0,+E2694/B2694*100,0),0)</f>
        <v>87.372526827076484</v>
      </c>
    </row>
    <row r="2695" spans="1:9" x14ac:dyDescent="0.2">
      <c r="A2695" s="171" t="s">
        <v>719</v>
      </c>
      <c r="B2695" s="160">
        <v>470528334</v>
      </c>
      <c r="C2695" s="160">
        <v>469852828</v>
      </c>
      <c r="D2695" s="160">
        <v>451802862</v>
      </c>
      <c r="E2695" s="160">
        <v>451802862</v>
      </c>
      <c r="F2695" s="166">
        <f t="shared" si="170"/>
        <v>675506</v>
      </c>
      <c r="G2695" s="167">
        <f t="shared" si="171"/>
        <v>99.856436700791747</v>
      </c>
      <c r="H2695" s="167">
        <f t="shared" si="172"/>
        <v>96.020330626890583</v>
      </c>
      <c r="I2695" s="167">
        <f t="shared" si="173"/>
        <v>96.020330626890583</v>
      </c>
    </row>
    <row r="2696" spans="1:9" x14ac:dyDescent="0.2">
      <c r="A2696" s="171" t="s">
        <v>720</v>
      </c>
      <c r="B2696" s="160">
        <v>1203923535</v>
      </c>
      <c r="C2696" s="160">
        <v>1104840918.97</v>
      </c>
      <c r="D2696" s="160">
        <v>491752480.94</v>
      </c>
      <c r="E2696" s="160">
        <v>491752480.94</v>
      </c>
      <c r="F2696" s="166">
        <f t="shared" si="170"/>
        <v>99082616.029999971</v>
      </c>
      <c r="G2696" s="167">
        <f t="shared" si="171"/>
        <v>91.770024162705653</v>
      </c>
      <c r="H2696" s="167">
        <f t="shared" si="172"/>
        <v>40.845823396915321</v>
      </c>
      <c r="I2696" s="167">
        <f t="shared" si="173"/>
        <v>40.845823396915321</v>
      </c>
    </row>
    <row r="2697" spans="1:9" x14ac:dyDescent="0.2">
      <c r="A2697" s="171" t="s">
        <v>721</v>
      </c>
      <c r="B2697" s="160">
        <v>937133284</v>
      </c>
      <c r="C2697" s="160">
        <v>900983365</v>
      </c>
      <c r="D2697" s="160">
        <v>558316083.33000004</v>
      </c>
      <c r="E2697" s="160">
        <v>558316083.33000004</v>
      </c>
      <c r="F2697" s="166">
        <f t="shared" si="170"/>
        <v>36149919</v>
      </c>
      <c r="G2697" s="167">
        <f t="shared" si="171"/>
        <v>96.14249972579141</v>
      </c>
      <c r="H2697" s="167">
        <f t="shared" si="172"/>
        <v>59.577019924734643</v>
      </c>
      <c r="I2697" s="167">
        <f t="shared" si="173"/>
        <v>59.577019924734643</v>
      </c>
    </row>
    <row r="2698" spans="1:9" x14ac:dyDescent="0.2">
      <c r="A2698" s="171" t="s">
        <v>722</v>
      </c>
      <c r="B2698" s="160">
        <v>6428895308</v>
      </c>
      <c r="C2698" s="160">
        <v>6303042059.6599998</v>
      </c>
      <c r="D2698" s="160">
        <v>5521836224.2200003</v>
      </c>
      <c r="E2698" s="160">
        <v>5519036224.2200003</v>
      </c>
      <c r="F2698" s="166">
        <f t="shared" si="170"/>
        <v>125853248.34000015</v>
      </c>
      <c r="G2698" s="167">
        <f t="shared" si="171"/>
        <v>98.042381430859663</v>
      </c>
      <c r="H2698" s="167">
        <f t="shared" si="172"/>
        <v>85.890902863960591</v>
      </c>
      <c r="I2698" s="167">
        <f t="shared" si="173"/>
        <v>85.847349502677588</v>
      </c>
    </row>
    <row r="2699" spans="1:9" x14ac:dyDescent="0.2">
      <c r="A2699" s="171" t="s">
        <v>723</v>
      </c>
      <c r="B2699" s="160">
        <v>17239597631</v>
      </c>
      <c r="C2699" s="160">
        <v>16544418974.530001</v>
      </c>
      <c r="D2699" s="160">
        <v>14804607877.66</v>
      </c>
      <c r="E2699" s="160">
        <v>14804607877.66</v>
      </c>
      <c r="F2699" s="166">
        <f t="shared" si="170"/>
        <v>695178656.46999931</v>
      </c>
      <c r="G2699" s="167">
        <f t="shared" si="171"/>
        <v>95.967547089266532</v>
      </c>
      <c r="H2699" s="167">
        <f t="shared" si="172"/>
        <v>85.875599851811884</v>
      </c>
      <c r="I2699" s="167">
        <f t="shared" si="173"/>
        <v>85.875599851811884</v>
      </c>
    </row>
    <row r="2700" spans="1:9" x14ac:dyDescent="0.2">
      <c r="A2700" s="172" t="s">
        <v>491</v>
      </c>
      <c r="B2700" s="161">
        <v>46348527540</v>
      </c>
      <c r="C2700" s="161">
        <v>36417787639.739998</v>
      </c>
      <c r="D2700" s="161">
        <v>35183962196.760002</v>
      </c>
      <c r="E2700" s="161">
        <v>34813669967.699997</v>
      </c>
      <c r="F2700" s="173">
        <f t="shared" si="170"/>
        <v>9930739900.2600021</v>
      </c>
      <c r="G2700" s="163">
        <f t="shared" si="171"/>
        <v>78.573774772694748</v>
      </c>
      <c r="H2700" s="163">
        <f t="shared" si="172"/>
        <v>75.911715137865627</v>
      </c>
      <c r="I2700" s="163">
        <f t="shared" si="173"/>
        <v>75.112785271667761</v>
      </c>
    </row>
    <row r="2701" spans="1:9" x14ac:dyDescent="0.2">
      <c r="A2701" s="174" t="s">
        <v>152</v>
      </c>
      <c r="B2701" s="161">
        <v>1061000000</v>
      </c>
      <c r="C2701" s="161">
        <v>948653046.38999999</v>
      </c>
      <c r="D2701" s="161">
        <v>840704922.38999999</v>
      </c>
      <c r="E2701" s="161">
        <v>757697718.51999998</v>
      </c>
      <c r="F2701" s="173">
        <f t="shared" si="170"/>
        <v>112346953.61000001</v>
      </c>
      <c r="G2701" s="163">
        <f t="shared" si="171"/>
        <v>89.411220206409041</v>
      </c>
      <c r="H2701" s="163">
        <f t="shared" si="172"/>
        <v>79.237033213006598</v>
      </c>
      <c r="I2701" s="163">
        <f t="shared" si="173"/>
        <v>71.413545572101782</v>
      </c>
    </row>
    <row r="2702" spans="1:9" x14ac:dyDescent="0.2">
      <c r="A2702" s="170" t="s">
        <v>401</v>
      </c>
      <c r="B2702" s="161">
        <v>913936000</v>
      </c>
      <c r="C2702" s="161">
        <v>892431361.51999998</v>
      </c>
      <c r="D2702" s="161">
        <v>784483237.51999998</v>
      </c>
      <c r="E2702" s="161">
        <v>705487128.51999998</v>
      </c>
      <c r="F2702" s="173">
        <f t="shared" si="170"/>
        <v>21504638.480000019</v>
      </c>
      <c r="G2702" s="163">
        <f t="shared" si="171"/>
        <v>97.647030155284398</v>
      </c>
      <c r="H2702" s="163">
        <f t="shared" si="172"/>
        <v>85.835686253742054</v>
      </c>
      <c r="I2702" s="163">
        <f t="shared" si="173"/>
        <v>77.192180690989304</v>
      </c>
    </row>
    <row r="2703" spans="1:9" x14ac:dyDescent="0.2">
      <c r="A2703" s="171" t="s">
        <v>567</v>
      </c>
      <c r="B2703" s="160">
        <v>913936000</v>
      </c>
      <c r="C2703" s="160">
        <v>892431361.51999998</v>
      </c>
      <c r="D2703" s="160">
        <v>784483237.51999998</v>
      </c>
      <c r="E2703" s="160">
        <v>705487128.51999998</v>
      </c>
      <c r="F2703" s="166">
        <f t="shared" si="170"/>
        <v>21504638.480000019</v>
      </c>
      <c r="G2703" s="167">
        <f t="shared" si="171"/>
        <v>97.647030155284398</v>
      </c>
      <c r="H2703" s="167">
        <f t="shared" si="172"/>
        <v>85.835686253742054</v>
      </c>
      <c r="I2703" s="167">
        <f t="shared" si="173"/>
        <v>77.192180690989304</v>
      </c>
    </row>
    <row r="2704" spans="1:9" x14ac:dyDescent="0.2">
      <c r="A2704" s="170" t="s">
        <v>96</v>
      </c>
      <c r="B2704" s="161">
        <v>30000000</v>
      </c>
      <c r="C2704" s="161">
        <v>3696000</v>
      </c>
      <c r="D2704" s="161">
        <v>3696000</v>
      </c>
      <c r="E2704" s="161">
        <v>0</v>
      </c>
      <c r="F2704" s="173">
        <f t="shared" si="170"/>
        <v>26304000</v>
      </c>
      <c r="G2704" s="163">
        <f t="shared" si="171"/>
        <v>12.32</v>
      </c>
      <c r="H2704" s="163">
        <f t="shared" si="172"/>
        <v>12.32</v>
      </c>
      <c r="I2704" s="163">
        <f t="shared" si="173"/>
        <v>0</v>
      </c>
    </row>
    <row r="2705" spans="1:9" x14ac:dyDescent="0.2">
      <c r="A2705" s="171" t="s">
        <v>569</v>
      </c>
      <c r="B2705" s="160">
        <v>30000000</v>
      </c>
      <c r="C2705" s="160">
        <v>3696000</v>
      </c>
      <c r="D2705" s="160">
        <v>3696000</v>
      </c>
      <c r="E2705" s="160">
        <v>0</v>
      </c>
      <c r="F2705" s="166">
        <f t="shared" si="170"/>
        <v>26304000</v>
      </c>
      <c r="G2705" s="167">
        <f t="shared" si="171"/>
        <v>12.32</v>
      </c>
      <c r="H2705" s="167">
        <f t="shared" si="172"/>
        <v>12.32</v>
      </c>
      <c r="I2705" s="167">
        <f t="shared" si="173"/>
        <v>0</v>
      </c>
    </row>
    <row r="2706" spans="1:9" x14ac:dyDescent="0.2">
      <c r="A2706" s="170" t="s">
        <v>154</v>
      </c>
      <c r="B2706" s="161">
        <v>117064000</v>
      </c>
      <c r="C2706" s="161">
        <v>52525684.869999997</v>
      </c>
      <c r="D2706" s="161">
        <v>52525684.869999997</v>
      </c>
      <c r="E2706" s="161">
        <v>52210590</v>
      </c>
      <c r="F2706" s="136">
        <f t="shared" si="170"/>
        <v>64538315.130000003</v>
      </c>
      <c r="G2706" s="137">
        <f t="shared" si="171"/>
        <v>44.869203914098271</v>
      </c>
      <c r="H2706" s="137">
        <f t="shared" si="172"/>
        <v>44.869203914098271</v>
      </c>
      <c r="I2706" s="137">
        <f t="shared" si="173"/>
        <v>44.600039294744754</v>
      </c>
    </row>
    <row r="2707" spans="1:9" x14ac:dyDescent="0.2">
      <c r="A2707" s="171" t="s">
        <v>127</v>
      </c>
      <c r="B2707" s="160">
        <v>7064000</v>
      </c>
      <c r="C2707" s="160">
        <v>3664094.87</v>
      </c>
      <c r="D2707" s="160">
        <v>3664094.87</v>
      </c>
      <c r="E2707" s="160">
        <v>3349000</v>
      </c>
      <c r="F2707" s="166">
        <f t="shared" si="170"/>
        <v>3399905.13</v>
      </c>
      <c r="G2707" s="167">
        <f t="shared" si="171"/>
        <v>51.869972678369201</v>
      </c>
      <c r="H2707" s="167">
        <f t="shared" si="172"/>
        <v>51.869972678369201</v>
      </c>
      <c r="I2707" s="167">
        <f t="shared" si="173"/>
        <v>47.40939977349943</v>
      </c>
    </row>
    <row r="2708" spans="1:9" x14ac:dyDescent="0.2">
      <c r="A2708" s="171" t="s">
        <v>129</v>
      </c>
      <c r="B2708" s="160">
        <v>110000000</v>
      </c>
      <c r="C2708" s="160">
        <v>48861590</v>
      </c>
      <c r="D2708" s="160">
        <v>48861590</v>
      </c>
      <c r="E2708" s="160">
        <v>48861590</v>
      </c>
      <c r="F2708" s="166">
        <f t="shared" si="170"/>
        <v>61138410</v>
      </c>
      <c r="G2708" s="167">
        <f t="shared" si="171"/>
        <v>44.419627272727276</v>
      </c>
      <c r="H2708" s="167">
        <f t="shared" si="172"/>
        <v>44.419627272727276</v>
      </c>
      <c r="I2708" s="167">
        <f t="shared" si="173"/>
        <v>44.419627272727276</v>
      </c>
    </row>
    <row r="2709" spans="1:9" x14ac:dyDescent="0.2">
      <c r="A2709" s="174" t="s">
        <v>153</v>
      </c>
      <c r="B2709" s="161">
        <v>45287527540</v>
      </c>
      <c r="C2709" s="161">
        <v>35469134593.349998</v>
      </c>
      <c r="D2709" s="161">
        <v>34343257274.369999</v>
      </c>
      <c r="E2709" s="161">
        <v>34055972249.18</v>
      </c>
      <c r="F2709" s="173">
        <f t="shared" si="170"/>
        <v>9818392946.6500015</v>
      </c>
      <c r="G2709" s="163">
        <f t="shared" si="171"/>
        <v>78.319874190574993</v>
      </c>
      <c r="H2709" s="163">
        <f t="shared" si="172"/>
        <v>75.833809306627472</v>
      </c>
      <c r="I2709" s="163">
        <f t="shared" si="173"/>
        <v>75.199451370137666</v>
      </c>
    </row>
    <row r="2710" spans="1:9" x14ac:dyDescent="0.2">
      <c r="A2710" s="170" t="s">
        <v>34</v>
      </c>
      <c r="B2710" s="161">
        <v>45287527540</v>
      </c>
      <c r="C2710" s="161">
        <v>35469134593.349998</v>
      </c>
      <c r="D2710" s="161">
        <v>34343257274.369999</v>
      </c>
      <c r="E2710" s="161">
        <v>34055972249.18</v>
      </c>
      <c r="F2710" s="173">
        <f t="shared" si="170"/>
        <v>9818392946.6500015</v>
      </c>
      <c r="G2710" s="163">
        <f t="shared" si="171"/>
        <v>78.319874190574993</v>
      </c>
      <c r="H2710" s="163">
        <f t="shared" si="172"/>
        <v>75.833809306627472</v>
      </c>
      <c r="I2710" s="163">
        <f t="shared" si="173"/>
        <v>75.199451370137666</v>
      </c>
    </row>
    <row r="2711" spans="1:9" x14ac:dyDescent="0.2">
      <c r="A2711" s="171" t="s">
        <v>724</v>
      </c>
      <c r="B2711" s="160">
        <v>45287527540</v>
      </c>
      <c r="C2711" s="160">
        <v>35469134593.349998</v>
      </c>
      <c r="D2711" s="160">
        <v>34343257274.369999</v>
      </c>
      <c r="E2711" s="160">
        <v>34055972249.18</v>
      </c>
      <c r="F2711" s="166">
        <f t="shared" si="170"/>
        <v>9818392946.6500015</v>
      </c>
      <c r="G2711" s="167">
        <f t="shared" si="171"/>
        <v>78.319874190574993</v>
      </c>
      <c r="H2711" s="167">
        <f t="shared" si="172"/>
        <v>75.833809306627472</v>
      </c>
      <c r="I2711" s="167">
        <f t="shared" si="173"/>
        <v>75.199451370137666</v>
      </c>
    </row>
    <row r="2712" spans="1:9" x14ac:dyDescent="0.2">
      <c r="A2712" s="172" t="s">
        <v>492</v>
      </c>
      <c r="B2712" s="161">
        <v>677621604684</v>
      </c>
      <c r="C2712" s="161">
        <v>639348315758.23999</v>
      </c>
      <c r="D2712" s="161">
        <v>335126072218.81006</v>
      </c>
      <c r="E2712" s="161">
        <v>334774277419.45001</v>
      </c>
      <c r="F2712" s="173">
        <f t="shared" si="170"/>
        <v>38273288925.76001</v>
      </c>
      <c r="G2712" s="163">
        <f t="shared" si="171"/>
        <v>94.351819856214846</v>
      </c>
      <c r="H2712" s="163">
        <f t="shared" si="172"/>
        <v>49.45622599726461</v>
      </c>
      <c r="I2712" s="163">
        <f t="shared" si="173"/>
        <v>49.404309884063927</v>
      </c>
    </row>
    <row r="2713" spans="1:9" x14ac:dyDescent="0.2">
      <c r="A2713" s="174" t="s">
        <v>152</v>
      </c>
      <c r="B2713" s="161">
        <v>112753000000</v>
      </c>
      <c r="C2713" s="161">
        <v>105558639154.2</v>
      </c>
      <c r="D2713" s="161">
        <v>103665193804.48</v>
      </c>
      <c r="E2713" s="161">
        <v>103507350586.48</v>
      </c>
      <c r="F2713" s="173">
        <f t="shared" si="170"/>
        <v>7194360845.8000031</v>
      </c>
      <c r="G2713" s="163">
        <f t="shared" si="171"/>
        <v>93.619361927576207</v>
      </c>
      <c r="H2713" s="163">
        <f t="shared" si="172"/>
        <v>91.940075922130674</v>
      </c>
      <c r="I2713" s="163">
        <f t="shared" si="173"/>
        <v>91.800085662004562</v>
      </c>
    </row>
    <row r="2714" spans="1:9" x14ac:dyDescent="0.2">
      <c r="A2714" s="170" t="s">
        <v>95</v>
      </c>
      <c r="B2714" s="161">
        <v>79309332219</v>
      </c>
      <c r="C2714" s="161">
        <v>73538285158.5</v>
      </c>
      <c r="D2714" s="161">
        <v>73538285158.5</v>
      </c>
      <c r="E2714" s="161">
        <v>73538285158.5</v>
      </c>
      <c r="F2714" s="173">
        <f t="shared" si="170"/>
        <v>5771047060.5</v>
      </c>
      <c r="G2714" s="163">
        <f t="shared" si="171"/>
        <v>92.723369496335977</v>
      </c>
      <c r="H2714" s="163">
        <f t="shared" si="172"/>
        <v>92.723369496335977</v>
      </c>
      <c r="I2714" s="163">
        <f t="shared" si="173"/>
        <v>92.723369496335977</v>
      </c>
    </row>
    <row r="2715" spans="1:9" x14ac:dyDescent="0.2">
      <c r="A2715" s="171" t="s">
        <v>119</v>
      </c>
      <c r="B2715" s="160">
        <v>53924852219</v>
      </c>
      <c r="C2715" s="160">
        <v>51621331315.5</v>
      </c>
      <c r="D2715" s="160">
        <v>51621331315.5</v>
      </c>
      <c r="E2715" s="160">
        <v>51621331315.5</v>
      </c>
      <c r="F2715" s="166">
        <f t="shared" si="170"/>
        <v>2303520903.5</v>
      </c>
      <c r="G2715" s="167">
        <f t="shared" si="171"/>
        <v>95.728275908583072</v>
      </c>
      <c r="H2715" s="167">
        <f t="shared" si="172"/>
        <v>95.728275908583072</v>
      </c>
      <c r="I2715" s="167">
        <f t="shared" si="173"/>
        <v>95.728275908583072</v>
      </c>
    </row>
    <row r="2716" spans="1:9" x14ac:dyDescent="0.2">
      <c r="A2716" s="171" t="s">
        <v>120</v>
      </c>
      <c r="B2716" s="160">
        <v>20168530000</v>
      </c>
      <c r="C2716" s="160">
        <v>18214965204</v>
      </c>
      <c r="D2716" s="160">
        <v>18214965204</v>
      </c>
      <c r="E2716" s="160">
        <v>18214965204</v>
      </c>
      <c r="F2716" s="166">
        <f t="shared" si="170"/>
        <v>1953564796</v>
      </c>
      <c r="G2716" s="167">
        <f t="shared" si="171"/>
        <v>90.313796811170661</v>
      </c>
      <c r="H2716" s="167">
        <f t="shared" si="172"/>
        <v>90.313796811170661</v>
      </c>
      <c r="I2716" s="167">
        <f t="shared" si="173"/>
        <v>90.313796811170661</v>
      </c>
    </row>
    <row r="2717" spans="1:9" x14ac:dyDescent="0.2">
      <c r="A2717" s="171" t="s">
        <v>121</v>
      </c>
      <c r="B2717" s="160">
        <v>5215950000</v>
      </c>
      <c r="C2717" s="160">
        <v>3701988639</v>
      </c>
      <c r="D2717" s="160">
        <v>3701988639</v>
      </c>
      <c r="E2717" s="160">
        <v>3701988639</v>
      </c>
      <c r="F2717" s="166">
        <f t="shared" si="170"/>
        <v>1513961361</v>
      </c>
      <c r="G2717" s="167">
        <f t="shared" si="171"/>
        <v>70.974388922439829</v>
      </c>
      <c r="H2717" s="167">
        <f t="shared" si="172"/>
        <v>70.974388922439829</v>
      </c>
      <c r="I2717" s="167">
        <f t="shared" si="173"/>
        <v>70.974388922439829</v>
      </c>
    </row>
    <row r="2718" spans="1:9" x14ac:dyDescent="0.2">
      <c r="A2718" s="170" t="s">
        <v>401</v>
      </c>
      <c r="B2718" s="161">
        <v>28791907392</v>
      </c>
      <c r="C2718" s="161">
        <v>28170385434.129997</v>
      </c>
      <c r="D2718" s="161">
        <v>27194217865.41</v>
      </c>
      <c r="E2718" s="161">
        <v>27036374647.41</v>
      </c>
      <c r="F2718" s="173">
        <f t="shared" si="170"/>
        <v>621521957.87000275</v>
      </c>
      <c r="G2718" s="163">
        <f t="shared" si="171"/>
        <v>97.841331074707824</v>
      </c>
      <c r="H2718" s="163">
        <f t="shared" si="172"/>
        <v>94.450907663609911</v>
      </c>
      <c r="I2718" s="163">
        <f t="shared" si="173"/>
        <v>93.902686888060131</v>
      </c>
    </row>
    <row r="2719" spans="1:9" x14ac:dyDescent="0.2">
      <c r="A2719" s="171" t="s">
        <v>567</v>
      </c>
      <c r="B2719" s="160">
        <v>28791907392</v>
      </c>
      <c r="C2719" s="160">
        <v>28170385434.129997</v>
      </c>
      <c r="D2719" s="160">
        <v>27194217865.41</v>
      </c>
      <c r="E2719" s="160">
        <v>27036374647.41</v>
      </c>
      <c r="F2719" s="166">
        <f t="shared" si="170"/>
        <v>621521957.87000275</v>
      </c>
      <c r="G2719" s="167">
        <f t="shared" si="171"/>
        <v>97.841331074707824</v>
      </c>
      <c r="H2719" s="167">
        <f t="shared" si="172"/>
        <v>94.450907663609911</v>
      </c>
      <c r="I2719" s="167">
        <f t="shared" si="173"/>
        <v>93.902686888060131</v>
      </c>
    </row>
    <row r="2720" spans="1:9" x14ac:dyDescent="0.2">
      <c r="A2720" s="170" t="s">
        <v>96</v>
      </c>
      <c r="B2720" s="161">
        <v>1828252371</v>
      </c>
      <c r="C2720" s="161">
        <v>1473434127.5599999</v>
      </c>
      <c r="D2720" s="161">
        <v>1473434127.5599999</v>
      </c>
      <c r="E2720" s="161">
        <v>1473434127.5599999</v>
      </c>
      <c r="F2720" s="173">
        <f t="shared" si="170"/>
        <v>354818243.44000006</v>
      </c>
      <c r="G2720" s="163">
        <f t="shared" si="171"/>
        <v>80.592491000248231</v>
      </c>
      <c r="H2720" s="163">
        <f t="shared" si="172"/>
        <v>80.592491000248231</v>
      </c>
      <c r="I2720" s="163">
        <f t="shared" si="173"/>
        <v>80.592491000248231</v>
      </c>
    </row>
    <row r="2721" spans="1:9" x14ac:dyDescent="0.2">
      <c r="A2721" s="171" t="s">
        <v>139</v>
      </c>
      <c r="B2721" s="160">
        <v>172460000</v>
      </c>
      <c r="C2721" s="160">
        <v>0</v>
      </c>
      <c r="D2721" s="160">
        <v>0</v>
      </c>
      <c r="E2721" s="160">
        <v>0</v>
      </c>
      <c r="F2721" s="166">
        <f t="shared" si="170"/>
        <v>172460000</v>
      </c>
      <c r="G2721" s="167">
        <f t="shared" si="171"/>
        <v>0</v>
      </c>
      <c r="H2721" s="167">
        <f t="shared" si="172"/>
        <v>0</v>
      </c>
      <c r="I2721" s="167">
        <f t="shared" si="173"/>
        <v>0</v>
      </c>
    </row>
    <row r="2722" spans="1:9" x14ac:dyDescent="0.2">
      <c r="A2722" s="171" t="s">
        <v>124</v>
      </c>
      <c r="B2722" s="160">
        <v>429390000</v>
      </c>
      <c r="C2722" s="160">
        <v>292571757</v>
      </c>
      <c r="D2722" s="160">
        <v>292571757</v>
      </c>
      <c r="E2722" s="160">
        <v>292571757</v>
      </c>
      <c r="F2722" s="166">
        <f t="shared" si="170"/>
        <v>136818243</v>
      </c>
      <c r="G2722" s="167">
        <f t="shared" si="171"/>
        <v>68.136602389436177</v>
      </c>
      <c r="H2722" s="167">
        <f t="shared" si="172"/>
        <v>68.136602389436177</v>
      </c>
      <c r="I2722" s="167">
        <f t="shared" si="173"/>
        <v>68.136602389436177</v>
      </c>
    </row>
    <row r="2723" spans="1:9" x14ac:dyDescent="0.2">
      <c r="A2723" s="171" t="s">
        <v>569</v>
      </c>
      <c r="B2723" s="160">
        <v>1226402371</v>
      </c>
      <c r="C2723" s="160">
        <v>1180862370.5599999</v>
      </c>
      <c r="D2723" s="160">
        <v>1180862370.5599999</v>
      </c>
      <c r="E2723" s="160">
        <v>1180862370.5599999</v>
      </c>
      <c r="F2723" s="166">
        <f t="shared" ref="F2723:F2784" si="174">+B2723-C2723</f>
        <v>45540000.440000057</v>
      </c>
      <c r="G2723" s="167">
        <f t="shared" si="171"/>
        <v>96.286699902343869</v>
      </c>
      <c r="H2723" s="167">
        <f t="shared" si="172"/>
        <v>96.286699902343869</v>
      </c>
      <c r="I2723" s="167">
        <f t="shared" si="173"/>
        <v>96.286699902343869</v>
      </c>
    </row>
    <row r="2724" spans="1:9" x14ac:dyDescent="0.2">
      <c r="A2724" s="170" t="s">
        <v>154</v>
      </c>
      <c r="B2724" s="161">
        <v>2823508018</v>
      </c>
      <c r="C2724" s="161">
        <v>2376534434.0100002</v>
      </c>
      <c r="D2724" s="161">
        <v>1459256653.01</v>
      </c>
      <c r="E2724" s="161">
        <v>1459256653.01</v>
      </c>
      <c r="F2724" s="136">
        <f t="shared" si="174"/>
        <v>446973583.98999977</v>
      </c>
      <c r="G2724" s="137">
        <f t="shared" si="171"/>
        <v>84.169565620479148</v>
      </c>
      <c r="H2724" s="137">
        <f t="shared" si="172"/>
        <v>51.68239805614747</v>
      </c>
      <c r="I2724" s="137">
        <f t="shared" si="173"/>
        <v>51.68239805614747</v>
      </c>
    </row>
    <row r="2725" spans="1:9" x14ac:dyDescent="0.2">
      <c r="A2725" s="171" t="s">
        <v>127</v>
      </c>
      <c r="B2725" s="160">
        <v>987275237</v>
      </c>
      <c r="C2725" s="160">
        <v>542256653.00999999</v>
      </c>
      <c r="D2725" s="160">
        <v>542256653.00999999</v>
      </c>
      <c r="E2725" s="160">
        <v>542256653.00999999</v>
      </c>
      <c r="F2725" s="166">
        <f t="shared" si="174"/>
        <v>445018583.99000001</v>
      </c>
      <c r="G2725" s="167">
        <f t="shared" si="171"/>
        <v>54.924567404094624</v>
      </c>
      <c r="H2725" s="167">
        <f t="shared" si="172"/>
        <v>54.924567404094624</v>
      </c>
      <c r="I2725" s="167">
        <f t="shared" si="173"/>
        <v>54.924567404094624</v>
      </c>
    </row>
    <row r="2726" spans="1:9" x14ac:dyDescent="0.2">
      <c r="A2726" s="171" t="s">
        <v>202</v>
      </c>
      <c r="B2726" s="160">
        <v>837000</v>
      </c>
      <c r="C2726" s="160">
        <v>0</v>
      </c>
      <c r="D2726" s="160">
        <v>0</v>
      </c>
      <c r="E2726" s="160">
        <v>0</v>
      </c>
      <c r="F2726" s="166">
        <f t="shared" si="174"/>
        <v>837000</v>
      </c>
      <c r="G2726" s="167">
        <f t="shared" si="171"/>
        <v>0</v>
      </c>
      <c r="H2726" s="167">
        <f t="shared" si="172"/>
        <v>0</v>
      </c>
      <c r="I2726" s="167">
        <f t="shared" si="173"/>
        <v>0</v>
      </c>
    </row>
    <row r="2727" spans="1:9" x14ac:dyDescent="0.2">
      <c r="A2727" s="171" t="s">
        <v>129</v>
      </c>
      <c r="B2727" s="160">
        <v>1834277781</v>
      </c>
      <c r="C2727" s="160">
        <v>1834277781</v>
      </c>
      <c r="D2727" s="160">
        <v>917000000</v>
      </c>
      <c r="E2727" s="160">
        <v>917000000</v>
      </c>
      <c r="F2727" s="166">
        <f t="shared" si="174"/>
        <v>0</v>
      </c>
      <c r="G2727" s="167">
        <f t="shared" si="171"/>
        <v>100</v>
      </c>
      <c r="H2727" s="167">
        <f t="shared" si="172"/>
        <v>49.992428055257569</v>
      </c>
      <c r="I2727" s="167">
        <f t="shared" si="173"/>
        <v>49.992428055257569</v>
      </c>
    </row>
    <row r="2728" spans="1:9" x14ac:dyDescent="0.2">
      <c r="A2728" s="171" t="s">
        <v>135</v>
      </c>
      <c r="B2728" s="160">
        <v>1118000</v>
      </c>
      <c r="C2728" s="160">
        <v>0</v>
      </c>
      <c r="D2728" s="160">
        <v>0</v>
      </c>
      <c r="E2728" s="160">
        <v>0</v>
      </c>
      <c r="F2728" s="166">
        <f t="shared" si="174"/>
        <v>1118000</v>
      </c>
      <c r="G2728" s="167">
        <f t="shared" si="171"/>
        <v>0</v>
      </c>
      <c r="H2728" s="167">
        <f t="shared" si="172"/>
        <v>0</v>
      </c>
      <c r="I2728" s="167">
        <f t="shared" si="173"/>
        <v>0</v>
      </c>
    </row>
    <row r="2729" spans="1:9" x14ac:dyDescent="0.2">
      <c r="A2729" s="174" t="s">
        <v>153</v>
      </c>
      <c r="B2729" s="161">
        <v>564868604684</v>
      </c>
      <c r="C2729" s="161">
        <v>533789676604.03992</v>
      </c>
      <c r="D2729" s="161">
        <v>231460878414.33002</v>
      </c>
      <c r="E2729" s="161">
        <v>231266926832.97</v>
      </c>
      <c r="F2729" s="173">
        <f t="shared" si="174"/>
        <v>31078928079.960083</v>
      </c>
      <c r="G2729" s="163">
        <f t="shared" si="171"/>
        <v>94.498025235913701</v>
      </c>
      <c r="H2729" s="163">
        <f t="shared" si="172"/>
        <v>40.976056466054501</v>
      </c>
      <c r="I2729" s="163">
        <f t="shared" si="173"/>
        <v>40.941720767495269</v>
      </c>
    </row>
    <row r="2730" spans="1:9" x14ac:dyDescent="0.2">
      <c r="A2730" s="170" t="s">
        <v>34</v>
      </c>
      <c r="B2730" s="161">
        <v>564868604684</v>
      </c>
      <c r="C2730" s="161">
        <v>533789676604.03992</v>
      </c>
      <c r="D2730" s="161">
        <v>231460878414.33002</v>
      </c>
      <c r="E2730" s="161">
        <v>231266926832.97</v>
      </c>
      <c r="F2730" s="173">
        <f t="shared" si="174"/>
        <v>31078928079.960083</v>
      </c>
      <c r="G2730" s="163">
        <f t="shared" si="171"/>
        <v>94.498025235913701</v>
      </c>
      <c r="H2730" s="163">
        <f t="shared" si="172"/>
        <v>40.976056466054501</v>
      </c>
      <c r="I2730" s="163">
        <f t="shared" si="173"/>
        <v>40.941720767495269</v>
      </c>
    </row>
    <row r="2731" spans="1:9" x14ac:dyDescent="0.2">
      <c r="A2731" s="171" t="s">
        <v>722</v>
      </c>
      <c r="B2731" s="160">
        <v>22495713998</v>
      </c>
      <c r="C2731" s="160">
        <v>21594498947.919998</v>
      </c>
      <c r="D2731" s="160">
        <v>17457373122.299999</v>
      </c>
      <c r="E2731" s="160">
        <v>17457373122.299999</v>
      </c>
      <c r="F2731" s="166">
        <f t="shared" si="174"/>
        <v>901215050.08000183</v>
      </c>
      <c r="G2731" s="167">
        <f t="shared" si="171"/>
        <v>95.99383664746037</v>
      </c>
      <c r="H2731" s="167">
        <f t="shared" si="172"/>
        <v>77.603107524624733</v>
      </c>
      <c r="I2731" s="167">
        <f t="shared" si="173"/>
        <v>77.603107524624733</v>
      </c>
    </row>
    <row r="2732" spans="1:9" x14ac:dyDescent="0.2">
      <c r="A2732" s="171" t="s">
        <v>725</v>
      </c>
      <c r="B2732" s="160">
        <v>380649028738</v>
      </c>
      <c r="C2732" s="160">
        <v>359994658810.38995</v>
      </c>
      <c r="D2732" s="160">
        <v>152890873398.14001</v>
      </c>
      <c r="E2732" s="160">
        <v>152705942170.78</v>
      </c>
      <c r="F2732" s="166">
        <f t="shared" si="174"/>
        <v>20654369927.610046</v>
      </c>
      <c r="G2732" s="167">
        <f t="shared" si="171"/>
        <v>94.57390709859753</v>
      </c>
      <c r="H2732" s="167">
        <f t="shared" si="172"/>
        <v>40.165838306492702</v>
      </c>
      <c r="I2732" s="167">
        <f t="shared" si="173"/>
        <v>40.117255172582404</v>
      </c>
    </row>
    <row r="2733" spans="1:9" x14ac:dyDescent="0.2">
      <c r="A2733" s="171" t="s">
        <v>726</v>
      </c>
      <c r="B2733" s="160">
        <v>131664103212</v>
      </c>
      <c r="C2733" s="160">
        <v>126759373146.56</v>
      </c>
      <c r="D2733" s="160">
        <v>39565797100.540001</v>
      </c>
      <c r="E2733" s="160">
        <v>39564568646.540001</v>
      </c>
      <c r="F2733" s="166">
        <f t="shared" si="174"/>
        <v>4904730065.4400024</v>
      </c>
      <c r="G2733" s="167">
        <f t="shared" si="171"/>
        <v>96.274816031259007</v>
      </c>
      <c r="H2733" s="167">
        <f t="shared" si="172"/>
        <v>30.050557544020041</v>
      </c>
      <c r="I2733" s="167">
        <f t="shared" si="173"/>
        <v>30.049624522816821</v>
      </c>
    </row>
    <row r="2734" spans="1:9" x14ac:dyDescent="0.2">
      <c r="A2734" s="171" t="s">
        <v>727</v>
      </c>
      <c r="B2734" s="160">
        <v>6736143929</v>
      </c>
      <c r="C2734" s="160">
        <v>6638829177.9099998</v>
      </c>
      <c r="D2734" s="160">
        <v>6056759441.5100002</v>
      </c>
      <c r="E2734" s="160">
        <v>6056759441.5100002</v>
      </c>
      <c r="F2734" s="166">
        <f t="shared" si="174"/>
        <v>97314751.090000153</v>
      </c>
      <c r="G2734" s="167">
        <f t="shared" si="171"/>
        <v>98.555334444814235</v>
      </c>
      <c r="H2734" s="167">
        <f t="shared" si="172"/>
        <v>89.914341281142185</v>
      </c>
      <c r="I2734" s="167">
        <f t="shared" si="173"/>
        <v>89.914341281142185</v>
      </c>
    </row>
    <row r="2735" spans="1:9" x14ac:dyDescent="0.2">
      <c r="A2735" s="171" t="s">
        <v>728</v>
      </c>
      <c r="B2735" s="160">
        <v>18495738293</v>
      </c>
      <c r="C2735" s="160">
        <v>15989043424.559999</v>
      </c>
      <c r="D2735" s="160">
        <v>12897395364.440001</v>
      </c>
      <c r="E2735" s="160">
        <v>12889603464.440001</v>
      </c>
      <c r="F2735" s="166">
        <f t="shared" si="174"/>
        <v>2506694868.4400005</v>
      </c>
      <c r="G2735" s="167">
        <f t="shared" si="171"/>
        <v>86.447175945451733</v>
      </c>
      <c r="H2735" s="167">
        <f t="shared" si="172"/>
        <v>69.731714193432452</v>
      </c>
      <c r="I2735" s="167">
        <f t="shared" si="173"/>
        <v>69.689586110321812</v>
      </c>
    </row>
    <row r="2736" spans="1:9" x14ac:dyDescent="0.2">
      <c r="A2736" s="171" t="s">
        <v>729</v>
      </c>
      <c r="B2736" s="160">
        <v>4827876514</v>
      </c>
      <c r="C2736" s="160">
        <v>2813273096.6999998</v>
      </c>
      <c r="D2736" s="160">
        <v>2592679987.4000001</v>
      </c>
      <c r="E2736" s="160">
        <v>2592679987.4000001</v>
      </c>
      <c r="F2736" s="166">
        <f t="shared" si="174"/>
        <v>2014603417.3000002</v>
      </c>
      <c r="G2736" s="167">
        <f t="shared" si="171"/>
        <v>58.271438561901867</v>
      </c>
      <c r="H2736" s="167">
        <f t="shared" si="172"/>
        <v>53.702284635526198</v>
      </c>
      <c r="I2736" s="167">
        <f t="shared" si="173"/>
        <v>53.702284635526198</v>
      </c>
    </row>
    <row r="2737" spans="1:9" x14ac:dyDescent="0.2">
      <c r="A2737" s="164" t="s">
        <v>30</v>
      </c>
      <c r="B2737" s="161">
        <v>168585191002</v>
      </c>
      <c r="C2737" s="161">
        <v>163263778494.81</v>
      </c>
      <c r="D2737" s="161">
        <v>137653013614.38</v>
      </c>
      <c r="E2737" s="161">
        <v>137505765493.72998</v>
      </c>
      <c r="F2737" s="162">
        <f t="shared" si="174"/>
        <v>5321412507.1900024</v>
      </c>
      <c r="G2737" s="163">
        <f t="shared" si="171"/>
        <v>96.843487571143257</v>
      </c>
      <c r="H2737" s="163">
        <f t="shared" si="172"/>
        <v>81.651901211623596</v>
      </c>
      <c r="I2737" s="163">
        <f t="shared" si="173"/>
        <v>81.564557762430439</v>
      </c>
    </row>
    <row r="2738" spans="1:9" x14ac:dyDescent="0.2">
      <c r="A2738" s="172" t="s">
        <v>493</v>
      </c>
      <c r="B2738" s="161">
        <v>168585191002</v>
      </c>
      <c r="C2738" s="161">
        <v>163263778494.81</v>
      </c>
      <c r="D2738" s="161">
        <v>137653013614.38</v>
      </c>
      <c r="E2738" s="161">
        <v>137505765493.72998</v>
      </c>
      <c r="F2738" s="173">
        <f t="shared" si="174"/>
        <v>5321412507.1900024</v>
      </c>
      <c r="G2738" s="163">
        <f t="shared" si="171"/>
        <v>96.843487571143257</v>
      </c>
      <c r="H2738" s="163">
        <f t="shared" si="172"/>
        <v>81.651901211623596</v>
      </c>
      <c r="I2738" s="163">
        <f t="shared" si="173"/>
        <v>81.564557762430439</v>
      </c>
    </row>
    <row r="2739" spans="1:9" x14ac:dyDescent="0.2">
      <c r="A2739" s="174" t="s">
        <v>152</v>
      </c>
      <c r="B2739" s="161">
        <v>128047000000</v>
      </c>
      <c r="C2739" s="161">
        <v>123835207868.49001</v>
      </c>
      <c r="D2739" s="161">
        <v>121306394231.18001</v>
      </c>
      <c r="E2739" s="161">
        <v>121159146110.53</v>
      </c>
      <c r="F2739" s="173">
        <f t="shared" si="174"/>
        <v>4211792131.5099945</v>
      </c>
      <c r="G2739" s="163">
        <f t="shared" si="171"/>
        <v>96.710745170515523</v>
      </c>
      <c r="H2739" s="163">
        <f t="shared" si="172"/>
        <v>94.735834678813262</v>
      </c>
      <c r="I2739" s="163">
        <f t="shared" si="173"/>
        <v>94.620839309417633</v>
      </c>
    </row>
    <row r="2740" spans="1:9" x14ac:dyDescent="0.2">
      <c r="A2740" s="170" t="s">
        <v>95</v>
      </c>
      <c r="B2740" s="161">
        <v>97864000000</v>
      </c>
      <c r="C2740" s="161">
        <v>95988793376.710007</v>
      </c>
      <c r="D2740" s="161">
        <v>95988793376.710007</v>
      </c>
      <c r="E2740" s="161">
        <v>95988793376.710007</v>
      </c>
      <c r="F2740" s="173">
        <f t="shared" si="174"/>
        <v>1875206623.2899933</v>
      </c>
      <c r="G2740" s="163">
        <f t="shared" si="171"/>
        <v>98.083864727284805</v>
      </c>
      <c r="H2740" s="163">
        <f t="shared" si="172"/>
        <v>98.083864727284805</v>
      </c>
      <c r="I2740" s="163">
        <f t="shared" si="173"/>
        <v>98.083864727284805</v>
      </c>
    </row>
    <row r="2741" spans="1:9" x14ac:dyDescent="0.2">
      <c r="A2741" s="171" t="s">
        <v>119</v>
      </c>
      <c r="B2741" s="160">
        <v>64175012191</v>
      </c>
      <c r="C2741" s="160">
        <v>63271057669.410004</v>
      </c>
      <c r="D2741" s="160">
        <v>63271057669.410004</v>
      </c>
      <c r="E2741" s="160">
        <v>63271057669.410004</v>
      </c>
      <c r="F2741" s="166">
        <f t="shared" si="174"/>
        <v>903954521.58999634</v>
      </c>
      <c r="G2741" s="167">
        <f t="shared" si="171"/>
        <v>98.591422906318087</v>
      </c>
      <c r="H2741" s="167">
        <f t="shared" si="172"/>
        <v>98.591422906318087</v>
      </c>
      <c r="I2741" s="167">
        <f t="shared" si="173"/>
        <v>98.591422906318087</v>
      </c>
    </row>
    <row r="2742" spans="1:9" x14ac:dyDescent="0.2">
      <c r="A2742" s="171" t="s">
        <v>120</v>
      </c>
      <c r="B2742" s="160">
        <v>26402961353</v>
      </c>
      <c r="C2742" s="160">
        <v>25655798536</v>
      </c>
      <c r="D2742" s="160">
        <v>25655798536</v>
      </c>
      <c r="E2742" s="160">
        <v>25655798536</v>
      </c>
      <c r="F2742" s="166">
        <f t="shared" si="174"/>
        <v>747162817</v>
      </c>
      <c r="G2742" s="167">
        <f t="shared" si="171"/>
        <v>97.170155245047525</v>
      </c>
      <c r="H2742" s="167">
        <f t="shared" si="172"/>
        <v>97.170155245047525</v>
      </c>
      <c r="I2742" s="167">
        <f t="shared" si="173"/>
        <v>97.170155245047525</v>
      </c>
    </row>
    <row r="2743" spans="1:9" x14ac:dyDescent="0.2">
      <c r="A2743" s="171" t="s">
        <v>121</v>
      </c>
      <c r="B2743" s="160">
        <v>7286026456</v>
      </c>
      <c r="C2743" s="160">
        <v>7061937171.3000002</v>
      </c>
      <c r="D2743" s="160">
        <v>7061937171.3000002</v>
      </c>
      <c r="E2743" s="160">
        <v>7061937171.3000002</v>
      </c>
      <c r="F2743" s="166">
        <f t="shared" si="174"/>
        <v>224089284.69999981</v>
      </c>
      <c r="G2743" s="167">
        <f t="shared" si="171"/>
        <v>96.924396499885574</v>
      </c>
      <c r="H2743" s="167">
        <f t="shared" si="172"/>
        <v>96.924396499885574</v>
      </c>
      <c r="I2743" s="167">
        <f t="shared" si="173"/>
        <v>96.924396499885574</v>
      </c>
    </row>
    <row r="2744" spans="1:9" x14ac:dyDescent="0.2">
      <c r="A2744" s="170" t="s">
        <v>401</v>
      </c>
      <c r="B2744" s="161">
        <v>29318527787</v>
      </c>
      <c r="C2744" s="161">
        <v>27045448286.779999</v>
      </c>
      <c r="D2744" s="161">
        <v>24516634649.470001</v>
      </c>
      <c r="E2744" s="161">
        <v>24369386528.82</v>
      </c>
      <c r="F2744" s="173">
        <f t="shared" si="174"/>
        <v>2273079500.2200012</v>
      </c>
      <c r="G2744" s="163">
        <f t="shared" si="171"/>
        <v>92.246952109144104</v>
      </c>
      <c r="H2744" s="163">
        <f t="shared" si="172"/>
        <v>83.621643036049093</v>
      </c>
      <c r="I2744" s="163">
        <f t="shared" si="173"/>
        <v>83.119407310845688</v>
      </c>
    </row>
    <row r="2745" spans="1:9" x14ac:dyDescent="0.2">
      <c r="A2745" s="171" t="s">
        <v>567</v>
      </c>
      <c r="B2745" s="160">
        <v>29318527787</v>
      </c>
      <c r="C2745" s="160">
        <v>27045448286.779999</v>
      </c>
      <c r="D2745" s="160">
        <v>24516634649.470001</v>
      </c>
      <c r="E2745" s="160">
        <v>24369386528.82</v>
      </c>
      <c r="F2745" s="166">
        <f t="shared" si="174"/>
        <v>2273079500.2200012</v>
      </c>
      <c r="G2745" s="167">
        <f t="shared" si="171"/>
        <v>92.246952109144104</v>
      </c>
      <c r="H2745" s="167">
        <f t="shared" si="172"/>
        <v>83.621643036049093</v>
      </c>
      <c r="I2745" s="167">
        <f t="shared" si="173"/>
        <v>83.119407310845688</v>
      </c>
    </row>
    <row r="2746" spans="1:9" x14ac:dyDescent="0.2">
      <c r="A2746" s="170" t="s">
        <v>96</v>
      </c>
      <c r="B2746" s="161">
        <v>258000000</v>
      </c>
      <c r="C2746" s="161">
        <v>210564802</v>
      </c>
      <c r="D2746" s="161">
        <v>210564802</v>
      </c>
      <c r="E2746" s="161">
        <v>210564802</v>
      </c>
      <c r="F2746" s="173">
        <f t="shared" si="174"/>
        <v>47435198</v>
      </c>
      <c r="G2746" s="163">
        <f t="shared" si="171"/>
        <v>81.614264341085274</v>
      </c>
      <c r="H2746" s="163">
        <f t="shared" si="172"/>
        <v>81.614264341085274</v>
      </c>
      <c r="I2746" s="163">
        <f t="shared" si="173"/>
        <v>81.614264341085274</v>
      </c>
    </row>
    <row r="2747" spans="1:9" x14ac:dyDescent="0.2">
      <c r="A2747" s="171" t="s">
        <v>139</v>
      </c>
      <c r="B2747" s="160">
        <v>0</v>
      </c>
      <c r="C2747" s="160">
        <v>0</v>
      </c>
      <c r="D2747" s="160">
        <v>0</v>
      </c>
      <c r="E2747" s="160">
        <v>0</v>
      </c>
      <c r="F2747" s="166">
        <f t="shared" si="174"/>
        <v>0</v>
      </c>
      <c r="G2747" s="167">
        <f t="shared" si="171"/>
        <v>0</v>
      </c>
      <c r="H2747" s="167">
        <f t="shared" si="172"/>
        <v>0</v>
      </c>
      <c r="I2747" s="167">
        <f t="shared" si="173"/>
        <v>0</v>
      </c>
    </row>
    <row r="2748" spans="1:9" x14ac:dyDescent="0.2">
      <c r="A2748" s="171" t="s">
        <v>124</v>
      </c>
      <c r="B2748" s="160">
        <v>258000000</v>
      </c>
      <c r="C2748" s="160">
        <v>210564802</v>
      </c>
      <c r="D2748" s="160">
        <v>210564802</v>
      </c>
      <c r="E2748" s="160">
        <v>210564802</v>
      </c>
      <c r="F2748" s="166">
        <f t="shared" si="174"/>
        <v>47435198</v>
      </c>
      <c r="G2748" s="167">
        <f t="shared" si="171"/>
        <v>81.614264341085274</v>
      </c>
      <c r="H2748" s="167">
        <f t="shared" si="172"/>
        <v>81.614264341085274</v>
      </c>
      <c r="I2748" s="167">
        <f t="shared" si="173"/>
        <v>81.614264341085274</v>
      </c>
    </row>
    <row r="2749" spans="1:9" x14ac:dyDescent="0.2">
      <c r="A2749" s="170" t="s">
        <v>154</v>
      </c>
      <c r="B2749" s="161">
        <v>606472213</v>
      </c>
      <c r="C2749" s="161">
        <v>590401403</v>
      </c>
      <c r="D2749" s="161">
        <v>590401403</v>
      </c>
      <c r="E2749" s="161">
        <v>590401403</v>
      </c>
      <c r="F2749" s="136">
        <f t="shared" si="174"/>
        <v>16070810</v>
      </c>
      <c r="G2749" s="137">
        <f t="shared" si="171"/>
        <v>97.35011602254562</v>
      </c>
      <c r="H2749" s="137">
        <f t="shared" si="172"/>
        <v>97.35011602254562</v>
      </c>
      <c r="I2749" s="137">
        <f t="shared" si="173"/>
        <v>97.35011602254562</v>
      </c>
    </row>
    <row r="2750" spans="1:9" x14ac:dyDescent="0.2">
      <c r="A2750" s="171" t="s">
        <v>127</v>
      </c>
      <c r="B2750" s="160">
        <v>232145344</v>
      </c>
      <c r="C2750" s="160">
        <v>232117534</v>
      </c>
      <c r="D2750" s="160">
        <v>232117534</v>
      </c>
      <c r="E2750" s="160">
        <v>232117534</v>
      </c>
      <c r="F2750" s="166">
        <f t="shared" si="174"/>
        <v>27810</v>
      </c>
      <c r="G2750" s="167">
        <f t="shared" si="171"/>
        <v>99.988020436024769</v>
      </c>
      <c r="H2750" s="167">
        <f t="shared" si="172"/>
        <v>99.988020436024769</v>
      </c>
      <c r="I2750" s="167">
        <f t="shared" si="173"/>
        <v>99.988020436024769</v>
      </c>
    </row>
    <row r="2751" spans="1:9" x14ac:dyDescent="0.2">
      <c r="A2751" s="171" t="s">
        <v>128</v>
      </c>
      <c r="B2751" s="160">
        <v>17000000</v>
      </c>
      <c r="C2751" s="160">
        <v>957000</v>
      </c>
      <c r="D2751" s="160">
        <v>957000</v>
      </c>
      <c r="E2751" s="160">
        <v>957000</v>
      </c>
      <c r="F2751" s="166">
        <f t="shared" si="174"/>
        <v>16043000</v>
      </c>
      <c r="G2751" s="167">
        <f t="shared" si="171"/>
        <v>5.6294117647058819</v>
      </c>
      <c r="H2751" s="167">
        <f t="shared" si="172"/>
        <v>5.6294117647058819</v>
      </c>
      <c r="I2751" s="167">
        <f t="shared" si="173"/>
        <v>5.6294117647058819</v>
      </c>
    </row>
    <row r="2752" spans="1:9" x14ac:dyDescent="0.2">
      <c r="A2752" s="171" t="s">
        <v>129</v>
      </c>
      <c r="B2752" s="160">
        <v>357326869</v>
      </c>
      <c r="C2752" s="160">
        <v>357326869</v>
      </c>
      <c r="D2752" s="160">
        <v>357326869</v>
      </c>
      <c r="E2752" s="160">
        <v>357326869</v>
      </c>
      <c r="F2752" s="166">
        <f t="shared" si="174"/>
        <v>0</v>
      </c>
      <c r="G2752" s="167">
        <f t="shared" si="171"/>
        <v>100</v>
      </c>
      <c r="H2752" s="167">
        <f t="shared" si="172"/>
        <v>100</v>
      </c>
      <c r="I2752" s="167">
        <f t="shared" si="173"/>
        <v>100</v>
      </c>
    </row>
    <row r="2753" spans="1:9" x14ac:dyDescent="0.2">
      <c r="A2753" s="174" t="s">
        <v>153</v>
      </c>
      <c r="B2753" s="161">
        <v>40538191002</v>
      </c>
      <c r="C2753" s="161">
        <v>39428570626.32</v>
      </c>
      <c r="D2753" s="161">
        <v>16346619383.200001</v>
      </c>
      <c r="E2753" s="161">
        <v>16346619383.200001</v>
      </c>
      <c r="F2753" s="173">
        <f t="shared" si="174"/>
        <v>1109620375.6800003</v>
      </c>
      <c r="G2753" s="163">
        <f t="shared" si="171"/>
        <v>97.262777770164305</v>
      </c>
      <c r="H2753" s="163">
        <f t="shared" si="172"/>
        <v>40.323998133990543</v>
      </c>
      <c r="I2753" s="163">
        <f t="shared" si="173"/>
        <v>40.323998133990543</v>
      </c>
    </row>
    <row r="2754" spans="1:9" x14ac:dyDescent="0.2">
      <c r="A2754" s="170" t="s">
        <v>34</v>
      </c>
      <c r="B2754" s="161">
        <v>40538191002</v>
      </c>
      <c r="C2754" s="161">
        <v>39428570626.32</v>
      </c>
      <c r="D2754" s="161">
        <v>16346619383.200001</v>
      </c>
      <c r="E2754" s="161">
        <v>16346619383.200001</v>
      </c>
      <c r="F2754" s="173">
        <f t="shared" si="174"/>
        <v>1109620375.6800003</v>
      </c>
      <c r="G2754" s="163">
        <f t="shared" si="171"/>
        <v>97.262777770164305</v>
      </c>
      <c r="H2754" s="163">
        <f t="shared" si="172"/>
        <v>40.323998133990543</v>
      </c>
      <c r="I2754" s="163">
        <f t="shared" si="173"/>
        <v>40.323998133990543</v>
      </c>
    </row>
    <row r="2755" spans="1:9" x14ac:dyDescent="0.2">
      <c r="A2755" s="171" t="s">
        <v>1577</v>
      </c>
      <c r="B2755" s="160">
        <v>1100000000</v>
      </c>
      <c r="C2755" s="160">
        <v>820419902.14999998</v>
      </c>
      <c r="D2755" s="160">
        <v>695929141.14999998</v>
      </c>
      <c r="E2755" s="160">
        <v>695929141.14999998</v>
      </c>
      <c r="F2755" s="166">
        <f t="shared" si="174"/>
        <v>279580097.85000002</v>
      </c>
      <c r="G2755" s="167">
        <f t="shared" si="171"/>
        <v>74.583627468181817</v>
      </c>
      <c r="H2755" s="167">
        <f t="shared" si="172"/>
        <v>63.266285559090903</v>
      </c>
      <c r="I2755" s="167">
        <f t="shared" si="173"/>
        <v>63.266285559090903</v>
      </c>
    </row>
    <row r="2756" spans="1:9" x14ac:dyDescent="0.2">
      <c r="A2756" s="171" t="s">
        <v>1578</v>
      </c>
      <c r="B2756" s="160">
        <v>15938191002</v>
      </c>
      <c r="C2756" s="160">
        <v>15915010164.280001</v>
      </c>
      <c r="D2756" s="160">
        <v>10910413612.860001</v>
      </c>
      <c r="E2756" s="160">
        <v>10910413612.860001</v>
      </c>
      <c r="F2756" s="166">
        <f t="shared" si="174"/>
        <v>23180837.719999313</v>
      </c>
      <c r="G2756" s="167">
        <f t="shared" si="171"/>
        <v>99.854557912393631</v>
      </c>
      <c r="H2756" s="167">
        <f t="shared" si="172"/>
        <v>68.454529196512397</v>
      </c>
      <c r="I2756" s="167">
        <f t="shared" si="173"/>
        <v>68.454529196512397</v>
      </c>
    </row>
    <row r="2757" spans="1:9" x14ac:dyDescent="0.2">
      <c r="A2757" s="171" t="s">
        <v>1579</v>
      </c>
      <c r="B2757" s="160">
        <v>23500000000</v>
      </c>
      <c r="C2757" s="160">
        <v>22693140559.889999</v>
      </c>
      <c r="D2757" s="160">
        <v>4740276629.1899996</v>
      </c>
      <c r="E2757" s="160">
        <v>4740276629.1899996</v>
      </c>
      <c r="F2757" s="166">
        <f t="shared" si="174"/>
        <v>806859440.11000061</v>
      </c>
      <c r="G2757" s="167">
        <f t="shared" si="171"/>
        <v>96.566555574000006</v>
      </c>
      <c r="H2757" s="167">
        <f t="shared" si="172"/>
        <v>20.171389911446809</v>
      </c>
      <c r="I2757" s="167">
        <f t="shared" si="173"/>
        <v>20.171389911446809</v>
      </c>
    </row>
    <row r="2758" spans="1:9" x14ac:dyDescent="0.2">
      <c r="A2758" s="164" t="s">
        <v>26</v>
      </c>
      <c r="B2758" s="161">
        <v>4121380489334.5</v>
      </c>
      <c r="C2758" s="161">
        <v>3707807267106.2803</v>
      </c>
      <c r="D2758" s="161">
        <v>2896074488097.3701</v>
      </c>
      <c r="E2758" s="161">
        <v>2888823577619.1304</v>
      </c>
      <c r="F2758" s="162">
        <f t="shared" si="174"/>
        <v>413573222228.21973</v>
      </c>
      <c r="G2758" s="163">
        <f t="shared" ref="G2758:G2821" si="175">IFERROR(IF(C2758&gt;0,+C2758/B2758*100,0),0)</f>
        <v>89.965177364757182</v>
      </c>
      <c r="H2758" s="163">
        <f t="shared" ref="H2758:H2821" si="176">IFERROR(IF(D2758&gt;0,+D2758/B2758*100,0),0)</f>
        <v>70.269524873812699</v>
      </c>
      <c r="I2758" s="163">
        <f t="shared" ref="I2758:I2821" si="177">IFERROR(IF(E2758&gt;0,+E2758/B2758*100,0),0)</f>
        <v>70.093590851292717</v>
      </c>
    </row>
    <row r="2759" spans="1:9" x14ac:dyDescent="0.2">
      <c r="A2759" s="172" t="s">
        <v>66</v>
      </c>
      <c r="B2759" s="161">
        <v>1250890320555</v>
      </c>
      <c r="C2759" s="161">
        <v>946374601098.29004</v>
      </c>
      <c r="D2759" s="161">
        <v>485576637391.61005</v>
      </c>
      <c r="E2759" s="161">
        <v>480497716460.16003</v>
      </c>
      <c r="F2759" s="173">
        <f t="shared" si="174"/>
        <v>304515719456.70996</v>
      </c>
      <c r="G2759" s="163">
        <f t="shared" si="175"/>
        <v>75.656081556246974</v>
      </c>
      <c r="H2759" s="163">
        <f t="shared" si="176"/>
        <v>38.818482277180586</v>
      </c>
      <c r="I2759" s="163">
        <f t="shared" si="177"/>
        <v>38.412457796217566</v>
      </c>
    </row>
    <row r="2760" spans="1:9" x14ac:dyDescent="0.2">
      <c r="A2760" s="174" t="s">
        <v>152</v>
      </c>
      <c r="B2760" s="161">
        <v>770041493892</v>
      </c>
      <c r="C2760" s="161">
        <v>532508554869.89996</v>
      </c>
      <c r="D2760" s="161">
        <v>325600524107.91998</v>
      </c>
      <c r="E2760" s="161">
        <v>321500026175.14001</v>
      </c>
      <c r="F2760" s="173">
        <f t="shared" si="174"/>
        <v>237532939022.10004</v>
      </c>
      <c r="G2760" s="163">
        <f t="shared" si="175"/>
        <v>69.153228636869471</v>
      </c>
      <c r="H2760" s="163">
        <f t="shared" si="176"/>
        <v>42.283503770978108</v>
      </c>
      <c r="I2760" s="163">
        <f t="shared" si="177"/>
        <v>41.751000267555852</v>
      </c>
    </row>
    <row r="2761" spans="1:9" x14ac:dyDescent="0.2">
      <c r="A2761" s="170" t="s">
        <v>95</v>
      </c>
      <c r="B2761" s="161">
        <v>45210500000</v>
      </c>
      <c r="C2761" s="161">
        <v>41176571992</v>
      </c>
      <c r="D2761" s="161">
        <v>40821091694</v>
      </c>
      <c r="E2761" s="161">
        <v>40821091694</v>
      </c>
      <c r="F2761" s="173">
        <f t="shared" si="174"/>
        <v>4033928008</v>
      </c>
      <c r="G2761" s="163">
        <f t="shared" si="175"/>
        <v>91.077453228785345</v>
      </c>
      <c r="H2761" s="163">
        <f t="shared" si="176"/>
        <v>90.291175045619937</v>
      </c>
      <c r="I2761" s="163">
        <f t="shared" si="177"/>
        <v>90.291175045619937</v>
      </c>
    </row>
    <row r="2762" spans="1:9" x14ac:dyDescent="0.2">
      <c r="A2762" s="171" t="s">
        <v>119</v>
      </c>
      <c r="B2762" s="160">
        <v>29374900000</v>
      </c>
      <c r="C2762" s="160">
        <v>26947166123</v>
      </c>
      <c r="D2762" s="160">
        <v>26621223496</v>
      </c>
      <c r="E2762" s="160">
        <v>26621223496</v>
      </c>
      <c r="F2762" s="166">
        <f t="shared" si="174"/>
        <v>2427733877</v>
      </c>
      <c r="G2762" s="167">
        <f t="shared" si="175"/>
        <v>91.735345900752009</v>
      </c>
      <c r="H2762" s="167">
        <f t="shared" si="176"/>
        <v>90.625750201702814</v>
      </c>
      <c r="I2762" s="167">
        <f t="shared" si="177"/>
        <v>90.625750201702814</v>
      </c>
    </row>
    <row r="2763" spans="1:9" x14ac:dyDescent="0.2">
      <c r="A2763" s="171" t="s">
        <v>120</v>
      </c>
      <c r="B2763" s="160">
        <v>10651500000</v>
      </c>
      <c r="C2763" s="160">
        <v>9763974280</v>
      </c>
      <c r="D2763" s="160">
        <v>9763974280</v>
      </c>
      <c r="E2763" s="160">
        <v>9763974280</v>
      </c>
      <c r="F2763" s="166">
        <f t="shared" si="174"/>
        <v>887525720</v>
      </c>
      <c r="G2763" s="167">
        <f t="shared" si="175"/>
        <v>91.667598741961228</v>
      </c>
      <c r="H2763" s="167">
        <f t="shared" si="176"/>
        <v>91.667598741961228</v>
      </c>
      <c r="I2763" s="167">
        <f t="shared" si="177"/>
        <v>91.667598741961228</v>
      </c>
    </row>
    <row r="2764" spans="1:9" x14ac:dyDescent="0.2">
      <c r="A2764" s="171" t="s">
        <v>121</v>
      </c>
      <c r="B2764" s="160">
        <v>5184100000</v>
      </c>
      <c r="C2764" s="160">
        <v>4465431589</v>
      </c>
      <c r="D2764" s="160">
        <v>4435893918</v>
      </c>
      <c r="E2764" s="160">
        <v>4435893918</v>
      </c>
      <c r="F2764" s="166">
        <f t="shared" si="174"/>
        <v>718668411</v>
      </c>
      <c r="G2764" s="167">
        <f t="shared" si="175"/>
        <v>86.137065045041567</v>
      </c>
      <c r="H2764" s="167">
        <f t="shared" si="176"/>
        <v>85.567290715842674</v>
      </c>
      <c r="I2764" s="167">
        <f t="shared" si="177"/>
        <v>85.567290715842674</v>
      </c>
    </row>
    <row r="2765" spans="1:9" x14ac:dyDescent="0.2">
      <c r="A2765" s="170" t="s">
        <v>401</v>
      </c>
      <c r="B2765" s="161">
        <v>8778100000</v>
      </c>
      <c r="C2765" s="161">
        <v>8445709987.6099997</v>
      </c>
      <c r="D2765" s="161">
        <v>7637664687.0100002</v>
      </c>
      <c r="E2765" s="161">
        <v>7487501373.2299995</v>
      </c>
      <c r="F2765" s="173">
        <f t="shared" si="174"/>
        <v>332390012.39000034</v>
      </c>
      <c r="G2765" s="163">
        <f t="shared" si="175"/>
        <v>96.213417340996344</v>
      </c>
      <c r="H2765" s="163">
        <f t="shared" si="176"/>
        <v>87.008175880999303</v>
      </c>
      <c r="I2765" s="163">
        <f t="shared" si="177"/>
        <v>85.297517381096128</v>
      </c>
    </row>
    <row r="2766" spans="1:9" x14ac:dyDescent="0.2">
      <c r="A2766" s="171" t="s">
        <v>567</v>
      </c>
      <c r="B2766" s="160">
        <v>8778100000</v>
      </c>
      <c r="C2766" s="160">
        <v>8445709987.6099997</v>
      </c>
      <c r="D2766" s="160">
        <v>7637664687.0100002</v>
      </c>
      <c r="E2766" s="160">
        <v>7487501373.2299995</v>
      </c>
      <c r="F2766" s="166">
        <f t="shared" si="174"/>
        <v>332390012.39000034</v>
      </c>
      <c r="G2766" s="167">
        <f t="shared" si="175"/>
        <v>96.213417340996344</v>
      </c>
      <c r="H2766" s="167">
        <f t="shared" si="176"/>
        <v>87.008175880999303</v>
      </c>
      <c r="I2766" s="167">
        <f t="shared" si="177"/>
        <v>85.297517381096128</v>
      </c>
    </row>
    <row r="2767" spans="1:9" x14ac:dyDescent="0.2">
      <c r="A2767" s="170" t="s">
        <v>96</v>
      </c>
      <c r="B2767" s="161">
        <v>713074354482</v>
      </c>
      <c r="C2767" s="161">
        <v>480103054071.28992</v>
      </c>
      <c r="D2767" s="161">
        <v>274358548907.91</v>
      </c>
      <c r="E2767" s="161">
        <v>270408214288.91</v>
      </c>
      <c r="F2767" s="173">
        <f t="shared" si="174"/>
        <v>232971300410.71008</v>
      </c>
      <c r="G2767" s="163">
        <f t="shared" si="175"/>
        <v>67.328610411189459</v>
      </c>
      <c r="H2767" s="163">
        <f t="shared" si="176"/>
        <v>38.475447501854532</v>
      </c>
      <c r="I2767" s="163">
        <f t="shared" si="177"/>
        <v>37.921461147672765</v>
      </c>
    </row>
    <row r="2768" spans="1:9" x14ac:dyDescent="0.2">
      <c r="A2768" s="171" t="s">
        <v>313</v>
      </c>
      <c r="B2768" s="160">
        <v>7142500000</v>
      </c>
      <c r="C2768" s="160">
        <v>6598609373</v>
      </c>
      <c r="D2768" s="160">
        <v>4323488892.8000002</v>
      </c>
      <c r="E2768" s="160">
        <v>4323488892.8000002</v>
      </c>
      <c r="F2768" s="166">
        <f t="shared" si="174"/>
        <v>543890627</v>
      </c>
      <c r="G2768" s="167">
        <f t="shared" si="175"/>
        <v>92.385150479523986</v>
      </c>
      <c r="H2768" s="167">
        <f t="shared" si="176"/>
        <v>60.531871092754642</v>
      </c>
      <c r="I2768" s="167">
        <f t="shared" si="177"/>
        <v>60.531871092754642</v>
      </c>
    </row>
    <row r="2769" spans="1:9" x14ac:dyDescent="0.2">
      <c r="A2769" s="171" t="s">
        <v>179</v>
      </c>
      <c r="B2769" s="160">
        <v>400000000000</v>
      </c>
      <c r="C2769" s="160">
        <v>252326271955.20999</v>
      </c>
      <c r="D2769" s="160">
        <v>101443197629.14999</v>
      </c>
      <c r="E2769" s="160">
        <v>100622662269.14999</v>
      </c>
      <c r="F2769" s="166">
        <f t="shared" si="174"/>
        <v>147673728044.79001</v>
      </c>
      <c r="G2769" s="167">
        <f t="shared" si="175"/>
        <v>63.081567988802497</v>
      </c>
      <c r="H2769" s="167">
        <f t="shared" si="176"/>
        <v>25.360799407287498</v>
      </c>
      <c r="I2769" s="167">
        <f t="shared" si="177"/>
        <v>25.1556655672875</v>
      </c>
    </row>
    <row r="2770" spans="1:9" x14ac:dyDescent="0.2">
      <c r="A2770" s="171" t="s">
        <v>238</v>
      </c>
      <c r="B2770" s="160">
        <v>5145200000</v>
      </c>
      <c r="C2770" s="160">
        <v>0</v>
      </c>
      <c r="D2770" s="160">
        <v>0</v>
      </c>
      <c r="E2770" s="160">
        <v>0</v>
      </c>
      <c r="F2770" s="166">
        <f t="shared" si="174"/>
        <v>5145200000</v>
      </c>
      <c r="G2770" s="167">
        <f t="shared" si="175"/>
        <v>0</v>
      </c>
      <c r="H2770" s="167">
        <f t="shared" si="176"/>
        <v>0</v>
      </c>
      <c r="I2770" s="167">
        <f t="shared" si="177"/>
        <v>0</v>
      </c>
    </row>
    <row r="2771" spans="1:9" x14ac:dyDescent="0.2">
      <c r="A2771" s="171" t="s">
        <v>333</v>
      </c>
      <c r="B2771" s="160">
        <v>2506200000</v>
      </c>
      <c r="C2771" s="160">
        <v>1891724852</v>
      </c>
      <c r="D2771" s="160">
        <v>1445194026</v>
      </c>
      <c r="E2771" s="160">
        <v>1445194026</v>
      </c>
      <c r="F2771" s="166">
        <f t="shared" si="174"/>
        <v>614475148</v>
      </c>
      <c r="G2771" s="167">
        <f t="shared" si="175"/>
        <v>75.481799217939511</v>
      </c>
      <c r="H2771" s="167">
        <f t="shared" si="176"/>
        <v>57.664752453914289</v>
      </c>
      <c r="I2771" s="167">
        <f t="shared" si="177"/>
        <v>57.664752453914289</v>
      </c>
    </row>
    <row r="2772" spans="1:9" x14ac:dyDescent="0.2">
      <c r="A2772" s="171" t="s">
        <v>319</v>
      </c>
      <c r="B2772" s="160">
        <v>583351091</v>
      </c>
      <c r="C2772" s="160">
        <v>583351091</v>
      </c>
      <c r="D2772" s="160">
        <v>503038522</v>
      </c>
      <c r="E2772" s="160">
        <v>503038522</v>
      </c>
      <c r="F2772" s="166">
        <f t="shared" si="174"/>
        <v>0</v>
      </c>
      <c r="G2772" s="167">
        <f t="shared" si="175"/>
        <v>100</v>
      </c>
      <c r="H2772" s="167">
        <f t="shared" si="176"/>
        <v>86.232550133346706</v>
      </c>
      <c r="I2772" s="167">
        <f t="shared" si="177"/>
        <v>86.232550133346706</v>
      </c>
    </row>
    <row r="2773" spans="1:9" x14ac:dyDescent="0.2">
      <c r="A2773" s="171" t="s">
        <v>258</v>
      </c>
      <c r="B2773" s="160">
        <v>1188829373</v>
      </c>
      <c r="C2773" s="160">
        <v>1169812018</v>
      </c>
      <c r="D2773" s="160">
        <v>528728791</v>
      </c>
      <c r="E2773" s="160">
        <v>528728791</v>
      </c>
      <c r="F2773" s="166">
        <f t="shared" si="174"/>
        <v>19017355</v>
      </c>
      <c r="G2773" s="167">
        <f t="shared" si="175"/>
        <v>98.40032931285927</v>
      </c>
      <c r="H2773" s="167">
        <f t="shared" si="176"/>
        <v>44.474741540559158</v>
      </c>
      <c r="I2773" s="167">
        <f t="shared" si="177"/>
        <v>44.474741540559158</v>
      </c>
    </row>
    <row r="2774" spans="1:9" x14ac:dyDescent="0.2">
      <c r="A2774" s="171" t="s">
        <v>139</v>
      </c>
      <c r="B2774" s="160">
        <v>2275860590</v>
      </c>
      <c r="C2774" s="160">
        <v>0</v>
      </c>
      <c r="D2774" s="160">
        <v>0</v>
      </c>
      <c r="E2774" s="160">
        <v>0</v>
      </c>
      <c r="F2774" s="166">
        <f t="shared" si="174"/>
        <v>2275860590</v>
      </c>
      <c r="G2774" s="167">
        <f t="shared" si="175"/>
        <v>0</v>
      </c>
      <c r="H2774" s="167">
        <f t="shared" si="176"/>
        <v>0</v>
      </c>
      <c r="I2774" s="167">
        <f t="shared" si="177"/>
        <v>0</v>
      </c>
    </row>
    <row r="2775" spans="1:9" x14ac:dyDescent="0.2">
      <c r="A2775" s="171" t="s">
        <v>239</v>
      </c>
      <c r="B2775" s="160">
        <v>0</v>
      </c>
      <c r="C2775" s="160">
        <v>0</v>
      </c>
      <c r="D2775" s="160">
        <v>0</v>
      </c>
      <c r="E2775" s="160">
        <v>0</v>
      </c>
      <c r="F2775" s="166">
        <f t="shared" si="174"/>
        <v>0</v>
      </c>
      <c r="G2775" s="167">
        <f t="shared" si="175"/>
        <v>0</v>
      </c>
      <c r="H2775" s="167">
        <f t="shared" si="176"/>
        <v>0</v>
      </c>
      <c r="I2775" s="167">
        <f t="shared" si="177"/>
        <v>0</v>
      </c>
    </row>
    <row r="2776" spans="1:9" x14ac:dyDescent="0.2">
      <c r="A2776" s="171" t="s">
        <v>240</v>
      </c>
      <c r="B2776" s="160">
        <v>4802100000</v>
      </c>
      <c r="C2776" s="160">
        <v>4802100000</v>
      </c>
      <c r="D2776" s="160">
        <v>4802100000</v>
      </c>
      <c r="E2776" s="160">
        <v>4802100000</v>
      </c>
      <c r="F2776" s="166">
        <f t="shared" si="174"/>
        <v>0</v>
      </c>
      <c r="G2776" s="167">
        <f t="shared" si="175"/>
        <v>100</v>
      </c>
      <c r="H2776" s="167">
        <f t="shared" si="176"/>
        <v>100</v>
      </c>
      <c r="I2776" s="167">
        <f t="shared" si="177"/>
        <v>100</v>
      </c>
    </row>
    <row r="2777" spans="1:9" x14ac:dyDescent="0.2">
      <c r="A2777" s="171" t="s">
        <v>180</v>
      </c>
      <c r="B2777" s="160">
        <v>3412300000</v>
      </c>
      <c r="C2777" s="160">
        <v>3412300000</v>
      </c>
      <c r="D2777" s="160">
        <v>3412299999</v>
      </c>
      <c r="E2777" s="160">
        <v>3412299999</v>
      </c>
      <c r="F2777" s="166">
        <f t="shared" si="174"/>
        <v>0</v>
      </c>
      <c r="G2777" s="167">
        <f t="shared" si="175"/>
        <v>100</v>
      </c>
      <c r="H2777" s="167">
        <f t="shared" si="176"/>
        <v>99.999999970694248</v>
      </c>
      <c r="I2777" s="167">
        <f t="shared" si="177"/>
        <v>99.999999970694248</v>
      </c>
    </row>
    <row r="2778" spans="1:9" x14ac:dyDescent="0.2">
      <c r="A2778" s="171" t="s">
        <v>241</v>
      </c>
      <c r="B2778" s="160">
        <v>2656200000</v>
      </c>
      <c r="C2778" s="160">
        <v>2656200000</v>
      </c>
      <c r="D2778" s="160">
        <v>2656200000</v>
      </c>
      <c r="E2778" s="160">
        <v>2656200000</v>
      </c>
      <c r="F2778" s="166">
        <f t="shared" si="174"/>
        <v>0</v>
      </c>
      <c r="G2778" s="167">
        <f t="shared" si="175"/>
        <v>100</v>
      </c>
      <c r="H2778" s="167">
        <f t="shared" si="176"/>
        <v>100</v>
      </c>
      <c r="I2778" s="167">
        <f t="shared" si="177"/>
        <v>100</v>
      </c>
    </row>
    <row r="2779" spans="1:9" x14ac:dyDescent="0.2">
      <c r="A2779" s="171" t="s">
        <v>242</v>
      </c>
      <c r="B2779" s="160">
        <v>3408900000</v>
      </c>
      <c r="C2779" s="160">
        <v>3408900000</v>
      </c>
      <c r="D2779" s="160">
        <v>3408900000</v>
      </c>
      <c r="E2779" s="160">
        <v>3408900000</v>
      </c>
      <c r="F2779" s="166">
        <f t="shared" si="174"/>
        <v>0</v>
      </c>
      <c r="G2779" s="167">
        <f t="shared" si="175"/>
        <v>100</v>
      </c>
      <c r="H2779" s="167">
        <f t="shared" si="176"/>
        <v>100</v>
      </c>
      <c r="I2779" s="167">
        <f t="shared" si="177"/>
        <v>100</v>
      </c>
    </row>
    <row r="2780" spans="1:9" x14ac:dyDescent="0.2">
      <c r="A2780" s="171" t="s">
        <v>243</v>
      </c>
      <c r="B2780" s="160">
        <v>5394200000</v>
      </c>
      <c r="C2780" s="160">
        <v>5394200000</v>
      </c>
      <c r="D2780" s="160">
        <v>5394200000</v>
      </c>
      <c r="E2780" s="160">
        <v>5394200000</v>
      </c>
      <c r="F2780" s="166">
        <f t="shared" si="174"/>
        <v>0</v>
      </c>
      <c r="G2780" s="167">
        <f t="shared" si="175"/>
        <v>100</v>
      </c>
      <c r="H2780" s="167">
        <f t="shared" si="176"/>
        <v>100</v>
      </c>
      <c r="I2780" s="167">
        <f t="shared" si="177"/>
        <v>100</v>
      </c>
    </row>
    <row r="2781" spans="1:9" x14ac:dyDescent="0.2">
      <c r="A2781" s="171" t="s">
        <v>334</v>
      </c>
      <c r="B2781" s="160">
        <v>68620698461</v>
      </c>
      <c r="C2781" s="160">
        <v>65416589693.360001</v>
      </c>
      <c r="D2781" s="160">
        <v>57778115807.760002</v>
      </c>
      <c r="E2781" s="160">
        <v>57771781611.760002</v>
      </c>
      <c r="F2781" s="166">
        <f t="shared" si="174"/>
        <v>3204108767.6399994</v>
      </c>
      <c r="G2781" s="167">
        <f t="shared" si="175"/>
        <v>95.33069636494443</v>
      </c>
      <c r="H2781" s="167">
        <f t="shared" si="176"/>
        <v>84.199253437499934</v>
      </c>
      <c r="I2781" s="167">
        <f t="shared" si="177"/>
        <v>84.190022700795026</v>
      </c>
    </row>
    <row r="2782" spans="1:9" x14ac:dyDescent="0.2">
      <c r="A2782" s="171" t="s">
        <v>332</v>
      </c>
      <c r="B2782" s="160">
        <v>31317820346</v>
      </c>
      <c r="C2782" s="160">
        <v>16532478440.32</v>
      </c>
      <c r="D2782" s="160">
        <v>12198951149.92</v>
      </c>
      <c r="E2782" s="160">
        <v>12187629204.92</v>
      </c>
      <c r="F2782" s="166">
        <f t="shared" si="174"/>
        <v>14785341905.68</v>
      </c>
      <c r="G2782" s="167">
        <f t="shared" si="175"/>
        <v>52.789364833404107</v>
      </c>
      <c r="H2782" s="167">
        <f t="shared" si="176"/>
        <v>38.952107825978011</v>
      </c>
      <c r="I2782" s="167">
        <f t="shared" si="177"/>
        <v>38.915956060386044</v>
      </c>
    </row>
    <row r="2783" spans="1:9" x14ac:dyDescent="0.2">
      <c r="A2783" s="171" t="s">
        <v>126</v>
      </c>
      <c r="B2783" s="160">
        <v>1079500000</v>
      </c>
      <c r="C2783" s="160">
        <v>1079500000</v>
      </c>
      <c r="D2783" s="160">
        <v>539750000</v>
      </c>
      <c r="E2783" s="160">
        <v>539750000</v>
      </c>
      <c r="F2783" s="166">
        <f t="shared" si="174"/>
        <v>0</v>
      </c>
      <c r="G2783" s="167">
        <f t="shared" si="175"/>
        <v>100</v>
      </c>
      <c r="H2783" s="167">
        <f t="shared" si="176"/>
        <v>50</v>
      </c>
      <c r="I2783" s="167">
        <f t="shared" si="177"/>
        <v>50</v>
      </c>
    </row>
    <row r="2784" spans="1:9" x14ac:dyDescent="0.2">
      <c r="A2784" s="171" t="s">
        <v>335</v>
      </c>
      <c r="B2784" s="160">
        <v>28659000000</v>
      </c>
      <c r="C2784" s="160">
        <v>13732019050.4</v>
      </c>
      <c r="D2784" s="160">
        <v>9690105674.7000008</v>
      </c>
      <c r="E2784" s="160">
        <v>9685101000.7000008</v>
      </c>
      <c r="F2784" s="166">
        <f t="shared" si="174"/>
        <v>14926980949.6</v>
      </c>
      <c r="G2784" s="167">
        <f t="shared" si="175"/>
        <v>47.915206568268253</v>
      </c>
      <c r="H2784" s="167">
        <f t="shared" si="176"/>
        <v>33.811736887888621</v>
      </c>
      <c r="I2784" s="167">
        <f t="shared" si="177"/>
        <v>33.794274052479153</v>
      </c>
    </row>
    <row r="2785" spans="1:9" x14ac:dyDescent="0.2">
      <c r="A2785" s="171" t="s">
        <v>336</v>
      </c>
      <c r="B2785" s="160">
        <v>105041000000</v>
      </c>
      <c r="C2785" s="160">
        <v>69746626364.429993</v>
      </c>
      <c r="D2785" s="160">
        <v>41176837273.669998</v>
      </c>
      <c r="E2785" s="160">
        <v>41174467202.669998</v>
      </c>
      <c r="F2785" s="166">
        <f t="shared" ref="F2785:F2846" si="178">+B2785-C2785</f>
        <v>35294373635.570007</v>
      </c>
      <c r="G2785" s="167">
        <f t="shared" si="175"/>
        <v>66.399431045429864</v>
      </c>
      <c r="H2785" s="167">
        <f t="shared" si="176"/>
        <v>39.200728547586181</v>
      </c>
      <c r="I2785" s="167">
        <f t="shared" si="177"/>
        <v>39.198472218152908</v>
      </c>
    </row>
    <row r="2786" spans="1:9" x14ac:dyDescent="0.2">
      <c r="A2786" s="171" t="s">
        <v>337</v>
      </c>
      <c r="B2786" s="160">
        <v>8562300000</v>
      </c>
      <c r="C2786" s="160">
        <v>8562300000</v>
      </c>
      <c r="D2786" s="160">
        <v>6066522678</v>
      </c>
      <c r="E2786" s="160">
        <v>3000000000</v>
      </c>
      <c r="F2786" s="166">
        <f t="shared" si="178"/>
        <v>0</v>
      </c>
      <c r="G2786" s="167">
        <f t="shared" si="175"/>
        <v>100</v>
      </c>
      <c r="H2786" s="167">
        <f t="shared" si="176"/>
        <v>70.851554815878913</v>
      </c>
      <c r="I2786" s="167">
        <f t="shared" si="177"/>
        <v>35.037314740198312</v>
      </c>
    </row>
    <row r="2787" spans="1:9" x14ac:dyDescent="0.2">
      <c r="A2787" s="171" t="s">
        <v>494</v>
      </c>
      <c r="B2787" s="160">
        <v>14014194621</v>
      </c>
      <c r="C2787" s="160">
        <v>6811957282.6599998</v>
      </c>
      <c r="D2787" s="160">
        <v>6117217470</v>
      </c>
      <c r="E2787" s="160">
        <v>6117217470</v>
      </c>
      <c r="F2787" s="166">
        <f t="shared" si="178"/>
        <v>7202237338.3400002</v>
      </c>
      <c r="G2787" s="167">
        <f t="shared" si="175"/>
        <v>48.607554460906464</v>
      </c>
      <c r="H2787" s="167">
        <f t="shared" si="176"/>
        <v>43.650153543846663</v>
      </c>
      <c r="I2787" s="167">
        <f t="shared" si="177"/>
        <v>43.650153543846663</v>
      </c>
    </row>
    <row r="2788" spans="1:9" x14ac:dyDescent="0.2">
      <c r="A2788" s="171" t="s">
        <v>495</v>
      </c>
      <c r="B2788" s="160">
        <v>1334800000</v>
      </c>
      <c r="C2788" s="160">
        <v>953721026</v>
      </c>
      <c r="D2788" s="160">
        <v>879542415</v>
      </c>
      <c r="E2788" s="160">
        <v>879542415</v>
      </c>
      <c r="F2788" s="166">
        <f t="shared" si="178"/>
        <v>381078974</v>
      </c>
      <c r="G2788" s="167">
        <f t="shared" si="175"/>
        <v>71.450481420437512</v>
      </c>
      <c r="H2788" s="167">
        <f t="shared" si="176"/>
        <v>65.893198606532806</v>
      </c>
      <c r="I2788" s="167">
        <f t="shared" si="177"/>
        <v>65.893198606532806</v>
      </c>
    </row>
    <row r="2789" spans="1:9" x14ac:dyDescent="0.2">
      <c r="A2789" s="171" t="s">
        <v>561</v>
      </c>
      <c r="B2789" s="160">
        <v>8629400000</v>
      </c>
      <c r="C2789" s="160">
        <v>8629400000</v>
      </c>
      <c r="D2789" s="160">
        <v>8629400000</v>
      </c>
      <c r="E2789" s="160">
        <v>8629400000</v>
      </c>
      <c r="F2789" s="166">
        <f t="shared" si="178"/>
        <v>0</v>
      </c>
      <c r="G2789" s="167">
        <f t="shared" si="175"/>
        <v>100</v>
      </c>
      <c r="H2789" s="167">
        <f t="shared" si="176"/>
        <v>100</v>
      </c>
      <c r="I2789" s="167">
        <f t="shared" si="177"/>
        <v>100</v>
      </c>
    </row>
    <row r="2790" spans="1:9" x14ac:dyDescent="0.2">
      <c r="A2790" s="171" t="s">
        <v>569</v>
      </c>
      <c r="B2790" s="160">
        <v>4500000000</v>
      </c>
      <c r="C2790" s="160">
        <v>3999089425.9099998</v>
      </c>
      <c r="D2790" s="160">
        <v>1178656885.9100001</v>
      </c>
      <c r="E2790" s="160">
        <v>1140411190.9100001</v>
      </c>
      <c r="F2790" s="166">
        <f t="shared" si="178"/>
        <v>500910574.09000015</v>
      </c>
      <c r="G2790" s="167">
        <f t="shared" si="175"/>
        <v>88.868653909111103</v>
      </c>
      <c r="H2790" s="167">
        <f t="shared" si="176"/>
        <v>26.192375242444449</v>
      </c>
      <c r="I2790" s="167">
        <f t="shared" si="177"/>
        <v>25.342470909111114</v>
      </c>
    </row>
    <row r="2791" spans="1:9" x14ac:dyDescent="0.2">
      <c r="A2791" s="171" t="s">
        <v>581</v>
      </c>
      <c r="B2791" s="160">
        <v>2800000000</v>
      </c>
      <c r="C2791" s="160">
        <v>2395903499</v>
      </c>
      <c r="D2791" s="160">
        <v>2186101693</v>
      </c>
      <c r="E2791" s="160">
        <v>2186101693</v>
      </c>
      <c r="F2791" s="166">
        <f t="shared" si="178"/>
        <v>404096501</v>
      </c>
      <c r="G2791" s="167">
        <f t="shared" si="175"/>
        <v>85.567982107142853</v>
      </c>
      <c r="H2791" s="167">
        <f t="shared" si="176"/>
        <v>78.075060464285713</v>
      </c>
      <c r="I2791" s="167">
        <f t="shared" si="177"/>
        <v>78.075060464285713</v>
      </c>
    </row>
    <row r="2792" spans="1:9" x14ac:dyDescent="0.2">
      <c r="A2792" s="170" t="s">
        <v>154</v>
      </c>
      <c r="B2792" s="161">
        <v>2978539410</v>
      </c>
      <c r="C2792" s="161">
        <v>2783218819</v>
      </c>
      <c r="D2792" s="161">
        <v>2783218819</v>
      </c>
      <c r="E2792" s="161">
        <v>2783218819</v>
      </c>
      <c r="F2792" s="136">
        <f t="shared" si="178"/>
        <v>195320591</v>
      </c>
      <c r="G2792" s="137">
        <f t="shared" si="175"/>
        <v>93.442403671267854</v>
      </c>
      <c r="H2792" s="137">
        <f t="shared" si="176"/>
        <v>93.442403671267854</v>
      </c>
      <c r="I2792" s="137">
        <f t="shared" si="177"/>
        <v>93.442403671267854</v>
      </c>
    </row>
    <row r="2793" spans="1:9" x14ac:dyDescent="0.2">
      <c r="A2793" s="171" t="s">
        <v>127</v>
      </c>
      <c r="B2793" s="160">
        <v>197739410</v>
      </c>
      <c r="C2793" s="160">
        <v>196851250</v>
      </c>
      <c r="D2793" s="160">
        <v>196851250</v>
      </c>
      <c r="E2793" s="160">
        <v>196851250</v>
      </c>
      <c r="F2793" s="166">
        <f t="shared" si="178"/>
        <v>888160</v>
      </c>
      <c r="G2793" s="167">
        <f t="shared" si="175"/>
        <v>99.550843203183419</v>
      </c>
      <c r="H2793" s="167">
        <f t="shared" si="176"/>
        <v>99.550843203183419</v>
      </c>
      <c r="I2793" s="167">
        <f t="shared" si="177"/>
        <v>99.550843203183419</v>
      </c>
    </row>
    <row r="2794" spans="1:9" x14ac:dyDescent="0.2">
      <c r="A2794" s="171" t="s">
        <v>129</v>
      </c>
      <c r="B2794" s="160">
        <v>2780800000</v>
      </c>
      <c r="C2794" s="160">
        <v>2586367569</v>
      </c>
      <c r="D2794" s="160">
        <v>2586367569</v>
      </c>
      <c r="E2794" s="160">
        <v>2586367569</v>
      </c>
      <c r="F2794" s="166">
        <f t="shared" si="178"/>
        <v>194432431</v>
      </c>
      <c r="G2794" s="167">
        <f t="shared" si="175"/>
        <v>93.008039736766406</v>
      </c>
      <c r="H2794" s="167">
        <f t="shared" si="176"/>
        <v>93.008039736766406</v>
      </c>
      <c r="I2794" s="167">
        <f t="shared" si="177"/>
        <v>93.008039736766406</v>
      </c>
    </row>
    <row r="2795" spans="1:9" x14ac:dyDescent="0.2">
      <c r="A2795" s="174" t="s">
        <v>153</v>
      </c>
      <c r="B2795" s="161">
        <v>480848826663</v>
      </c>
      <c r="C2795" s="161">
        <v>413866046228.39001</v>
      </c>
      <c r="D2795" s="161">
        <v>159976113283.68997</v>
      </c>
      <c r="E2795" s="161">
        <v>158997690285.01999</v>
      </c>
      <c r="F2795" s="173">
        <f t="shared" si="178"/>
        <v>66982780434.609985</v>
      </c>
      <c r="G2795" s="163">
        <f t="shared" si="175"/>
        <v>86.069887931419558</v>
      </c>
      <c r="H2795" s="163">
        <f t="shared" si="176"/>
        <v>33.269523478697863</v>
      </c>
      <c r="I2795" s="163">
        <f t="shared" si="177"/>
        <v>33.066045182731116</v>
      </c>
    </row>
    <row r="2796" spans="1:9" x14ac:dyDescent="0.2">
      <c r="A2796" s="170" t="s">
        <v>34</v>
      </c>
      <c r="B2796" s="161">
        <v>480848826663</v>
      </c>
      <c r="C2796" s="161">
        <v>413866046228.39001</v>
      </c>
      <c r="D2796" s="161">
        <v>159976113283.68997</v>
      </c>
      <c r="E2796" s="161">
        <v>158997690285.01999</v>
      </c>
      <c r="F2796" s="173">
        <f t="shared" si="178"/>
        <v>66982780434.609985</v>
      </c>
      <c r="G2796" s="163">
        <f t="shared" si="175"/>
        <v>86.069887931419558</v>
      </c>
      <c r="H2796" s="163">
        <f t="shared" si="176"/>
        <v>33.269523478697863</v>
      </c>
      <c r="I2796" s="163">
        <f t="shared" si="177"/>
        <v>33.066045182731116</v>
      </c>
    </row>
    <row r="2797" spans="1:9" x14ac:dyDescent="0.2">
      <c r="A2797" s="171" t="s">
        <v>1466</v>
      </c>
      <c r="B2797" s="160">
        <v>43500000000</v>
      </c>
      <c r="C2797" s="160">
        <v>40500000000</v>
      </c>
      <c r="D2797" s="160">
        <v>2000000000</v>
      </c>
      <c r="E2797" s="160">
        <v>2000000000</v>
      </c>
      <c r="F2797" s="166">
        <f t="shared" si="178"/>
        <v>3000000000</v>
      </c>
      <c r="G2797" s="167">
        <f t="shared" si="175"/>
        <v>93.103448275862064</v>
      </c>
      <c r="H2797" s="167">
        <f t="shared" si="176"/>
        <v>4.5977011494252871</v>
      </c>
      <c r="I2797" s="167">
        <f t="shared" si="177"/>
        <v>4.5977011494252871</v>
      </c>
    </row>
    <row r="2798" spans="1:9" x14ac:dyDescent="0.2">
      <c r="A2798" s="171" t="s">
        <v>1467</v>
      </c>
      <c r="B2798" s="160">
        <v>31772922897</v>
      </c>
      <c r="C2798" s="160">
        <v>3337922230</v>
      </c>
      <c r="D2798" s="160">
        <v>262093834</v>
      </c>
      <c r="E2798" s="160">
        <v>254093834</v>
      </c>
      <c r="F2798" s="166">
        <f t="shared" si="178"/>
        <v>28435000667</v>
      </c>
      <c r="G2798" s="167">
        <f t="shared" si="175"/>
        <v>10.505556069930119</v>
      </c>
      <c r="H2798" s="167">
        <f t="shared" si="176"/>
        <v>0.82489683070595587</v>
      </c>
      <c r="I2798" s="167">
        <f t="shared" si="177"/>
        <v>0.7997181588351493</v>
      </c>
    </row>
    <row r="2799" spans="1:9" x14ac:dyDescent="0.2">
      <c r="A2799" s="171" t="s">
        <v>1468</v>
      </c>
      <c r="B2799" s="160">
        <v>19150000000</v>
      </c>
      <c r="C2799" s="160">
        <v>19150000000</v>
      </c>
      <c r="D2799" s="160">
        <v>10939108590</v>
      </c>
      <c r="E2799" s="160">
        <v>10939108590</v>
      </c>
      <c r="F2799" s="166">
        <f t="shared" si="178"/>
        <v>0</v>
      </c>
      <c r="G2799" s="167">
        <f t="shared" si="175"/>
        <v>100</v>
      </c>
      <c r="H2799" s="167">
        <f t="shared" si="176"/>
        <v>57.123282454308089</v>
      </c>
      <c r="I2799" s="167">
        <f t="shared" si="177"/>
        <v>57.123282454308089</v>
      </c>
    </row>
    <row r="2800" spans="1:9" x14ac:dyDescent="0.2">
      <c r="A2800" s="171" t="s">
        <v>1469</v>
      </c>
      <c r="B2800" s="160">
        <v>800000000</v>
      </c>
      <c r="C2800" s="160">
        <v>800000000</v>
      </c>
      <c r="D2800" s="160">
        <v>271216938</v>
      </c>
      <c r="E2800" s="160">
        <v>271216938</v>
      </c>
      <c r="F2800" s="166">
        <f t="shared" si="178"/>
        <v>0</v>
      </c>
      <c r="G2800" s="167">
        <f t="shared" si="175"/>
        <v>100</v>
      </c>
      <c r="H2800" s="167">
        <f t="shared" si="176"/>
        <v>33.902117250000003</v>
      </c>
      <c r="I2800" s="167">
        <f t="shared" si="177"/>
        <v>33.902117250000003</v>
      </c>
    </row>
    <row r="2801" spans="1:9" x14ac:dyDescent="0.2">
      <c r="A2801" s="171" t="s">
        <v>1470</v>
      </c>
      <c r="B2801" s="160">
        <v>40000000000</v>
      </c>
      <c r="C2801" s="160">
        <v>40000000000</v>
      </c>
      <c r="D2801" s="160">
        <v>0</v>
      </c>
      <c r="E2801" s="160">
        <v>0</v>
      </c>
      <c r="F2801" s="166">
        <f t="shared" si="178"/>
        <v>0</v>
      </c>
      <c r="G2801" s="167">
        <f t="shared" si="175"/>
        <v>100</v>
      </c>
      <c r="H2801" s="167">
        <f t="shared" si="176"/>
        <v>0</v>
      </c>
      <c r="I2801" s="167">
        <f t="shared" si="177"/>
        <v>0</v>
      </c>
    </row>
    <row r="2802" spans="1:9" x14ac:dyDescent="0.2">
      <c r="A2802" s="171" t="s">
        <v>1471</v>
      </c>
      <c r="B2802" s="160">
        <v>5599792696</v>
      </c>
      <c r="C2802" s="160">
        <v>5359390469</v>
      </c>
      <c r="D2802" s="160">
        <v>1983580694</v>
      </c>
      <c r="E2802" s="160">
        <v>1901363486</v>
      </c>
      <c r="F2802" s="166">
        <f t="shared" si="178"/>
        <v>240402227</v>
      </c>
      <c r="G2802" s="167">
        <f t="shared" si="175"/>
        <v>95.706944166491695</v>
      </c>
      <c r="H2802" s="167">
        <f t="shared" si="176"/>
        <v>35.422395107892044</v>
      </c>
      <c r="I2802" s="167">
        <f t="shared" si="177"/>
        <v>33.954176327958841</v>
      </c>
    </row>
    <row r="2803" spans="1:9" x14ac:dyDescent="0.2">
      <c r="A2803" s="171" t="s">
        <v>1472</v>
      </c>
      <c r="B2803" s="160">
        <v>18700000000</v>
      </c>
      <c r="C2803" s="160">
        <v>16002132984</v>
      </c>
      <c r="D2803" s="160">
        <v>10277254048</v>
      </c>
      <c r="E2803" s="160">
        <v>10219775443</v>
      </c>
      <c r="F2803" s="166">
        <f t="shared" si="178"/>
        <v>2697867016</v>
      </c>
      <c r="G2803" s="167">
        <f t="shared" si="175"/>
        <v>85.572903657754011</v>
      </c>
      <c r="H2803" s="167">
        <f t="shared" si="176"/>
        <v>54.958577796791438</v>
      </c>
      <c r="I2803" s="167">
        <f t="shared" si="177"/>
        <v>54.651205577540111</v>
      </c>
    </row>
    <row r="2804" spans="1:9" x14ac:dyDescent="0.2">
      <c r="A2804" s="171" t="s">
        <v>1473</v>
      </c>
      <c r="B2804" s="160">
        <v>4935367026</v>
      </c>
      <c r="C2804" s="160">
        <v>4663422941</v>
      </c>
      <c r="D2804" s="160">
        <v>2463016550.27</v>
      </c>
      <c r="E2804" s="160">
        <v>2429170489.27</v>
      </c>
      <c r="F2804" s="166">
        <f t="shared" si="178"/>
        <v>271944085</v>
      </c>
      <c r="G2804" s="167">
        <f t="shared" si="175"/>
        <v>94.489891358284567</v>
      </c>
      <c r="H2804" s="167">
        <f t="shared" si="176"/>
        <v>49.905438385728679</v>
      </c>
      <c r="I2804" s="167">
        <f t="shared" si="177"/>
        <v>49.219652286707152</v>
      </c>
    </row>
    <row r="2805" spans="1:9" x14ac:dyDescent="0.2">
      <c r="A2805" s="171" t="s">
        <v>1474</v>
      </c>
      <c r="B2805" s="160">
        <v>4075826641</v>
      </c>
      <c r="C2805" s="160">
        <v>3714495214</v>
      </c>
      <c r="D2805" s="160">
        <v>1192149022</v>
      </c>
      <c r="E2805" s="160">
        <v>1189972056</v>
      </c>
      <c r="F2805" s="166">
        <f t="shared" si="178"/>
        <v>361331427</v>
      </c>
      <c r="G2805" s="167">
        <f t="shared" si="175"/>
        <v>91.13476948785663</v>
      </c>
      <c r="H2805" s="167">
        <f t="shared" si="176"/>
        <v>29.249257316486538</v>
      </c>
      <c r="I2805" s="167">
        <f t="shared" si="177"/>
        <v>29.19584567286801</v>
      </c>
    </row>
    <row r="2806" spans="1:9" x14ac:dyDescent="0.2">
      <c r="A2806" s="171" t="s">
        <v>1475</v>
      </c>
      <c r="B2806" s="160">
        <v>50000000000</v>
      </c>
      <c r="C2806" s="160">
        <v>40658295931.669998</v>
      </c>
      <c r="D2806" s="160">
        <v>22640283796</v>
      </c>
      <c r="E2806" s="160">
        <v>22640283796</v>
      </c>
      <c r="F2806" s="166">
        <f t="shared" si="178"/>
        <v>9341704068.3300018</v>
      </c>
      <c r="G2806" s="167">
        <f t="shared" si="175"/>
        <v>81.316591863339994</v>
      </c>
      <c r="H2806" s="167">
        <f t="shared" si="176"/>
        <v>45.280567591999997</v>
      </c>
      <c r="I2806" s="167">
        <f t="shared" si="177"/>
        <v>45.280567591999997</v>
      </c>
    </row>
    <row r="2807" spans="1:9" x14ac:dyDescent="0.2">
      <c r="A2807" s="171" t="s">
        <v>1476</v>
      </c>
      <c r="B2807" s="160">
        <v>77031226736</v>
      </c>
      <c r="C2807" s="160">
        <v>77011236736.050003</v>
      </c>
      <c r="D2807" s="160">
        <v>4548887736</v>
      </c>
      <c r="E2807" s="160">
        <v>4548887736</v>
      </c>
      <c r="F2807" s="166">
        <f t="shared" si="178"/>
        <v>19989999.949996948</v>
      </c>
      <c r="G2807" s="167">
        <f t="shared" si="175"/>
        <v>99.974049485128276</v>
      </c>
      <c r="H2807" s="167">
        <f t="shared" si="176"/>
        <v>5.9052515826988765</v>
      </c>
      <c r="I2807" s="167">
        <f t="shared" si="177"/>
        <v>5.9052515826988765</v>
      </c>
    </row>
    <row r="2808" spans="1:9" x14ac:dyDescent="0.2">
      <c r="A2808" s="171" t="s">
        <v>1477</v>
      </c>
      <c r="B2808" s="160">
        <v>6771056013</v>
      </c>
      <c r="C2808" s="160">
        <v>6521669689</v>
      </c>
      <c r="D2808" s="160">
        <v>5609321540.6700001</v>
      </c>
      <c r="E2808" s="160">
        <v>5540092859.6700001</v>
      </c>
      <c r="F2808" s="166">
        <f t="shared" si="178"/>
        <v>249386324</v>
      </c>
      <c r="G2808" s="167">
        <f t="shared" si="175"/>
        <v>96.316876960976344</v>
      </c>
      <c r="H2808" s="167">
        <f t="shared" si="176"/>
        <v>82.842639758118324</v>
      </c>
      <c r="I2808" s="167">
        <f t="shared" si="177"/>
        <v>81.820219018028666</v>
      </c>
    </row>
    <row r="2809" spans="1:9" x14ac:dyDescent="0.2">
      <c r="A2809" s="171" t="s">
        <v>1478</v>
      </c>
      <c r="B2809" s="160">
        <v>2740375376</v>
      </c>
      <c r="C2809" s="160">
        <v>2720237877</v>
      </c>
      <c r="D2809" s="160">
        <v>1079902585.5</v>
      </c>
      <c r="E2809" s="160">
        <v>1066956591.5</v>
      </c>
      <c r="F2809" s="166">
        <f t="shared" si="178"/>
        <v>20137499</v>
      </c>
      <c r="G2809" s="167">
        <f t="shared" si="175"/>
        <v>99.265155453651971</v>
      </c>
      <c r="H2809" s="167">
        <f t="shared" si="176"/>
        <v>39.407104404663137</v>
      </c>
      <c r="I2809" s="167">
        <f t="shared" si="177"/>
        <v>38.934687592230063</v>
      </c>
    </row>
    <row r="2810" spans="1:9" x14ac:dyDescent="0.2">
      <c r="A2810" s="171" t="s">
        <v>1479</v>
      </c>
      <c r="B2810" s="160">
        <v>1871877119</v>
      </c>
      <c r="C2810" s="160">
        <v>1868314555</v>
      </c>
      <c r="D2810" s="160">
        <v>630554639</v>
      </c>
      <c r="E2810" s="160">
        <v>627273653</v>
      </c>
      <c r="F2810" s="166">
        <f t="shared" si="178"/>
        <v>3562564</v>
      </c>
      <c r="G2810" s="167">
        <f t="shared" si="175"/>
        <v>99.809679601089243</v>
      </c>
      <c r="H2810" s="167">
        <f t="shared" si="176"/>
        <v>33.685685486494798</v>
      </c>
      <c r="I2810" s="167">
        <f t="shared" si="177"/>
        <v>33.510407634829363</v>
      </c>
    </row>
    <row r="2811" spans="1:9" x14ac:dyDescent="0.2">
      <c r="A2811" s="171" t="s">
        <v>1480</v>
      </c>
      <c r="B2811" s="160">
        <v>3003071832</v>
      </c>
      <c r="C2811" s="160">
        <v>3003071832</v>
      </c>
      <c r="D2811" s="160">
        <v>909948091.66999996</v>
      </c>
      <c r="E2811" s="160">
        <v>884989896.66999996</v>
      </c>
      <c r="F2811" s="166">
        <f t="shared" si="178"/>
        <v>0</v>
      </c>
      <c r="G2811" s="167">
        <f t="shared" si="175"/>
        <v>100</v>
      </c>
      <c r="H2811" s="167">
        <f t="shared" si="176"/>
        <v>30.300576961690208</v>
      </c>
      <c r="I2811" s="167">
        <f t="shared" si="177"/>
        <v>29.46948811679307</v>
      </c>
    </row>
    <row r="2812" spans="1:9" x14ac:dyDescent="0.2">
      <c r="A2812" s="171" t="s">
        <v>1481</v>
      </c>
      <c r="B2812" s="160">
        <v>1581733606</v>
      </c>
      <c r="C2812" s="160">
        <v>1581733606</v>
      </c>
      <c r="D2812" s="160">
        <v>584540855</v>
      </c>
      <c r="E2812" s="160">
        <v>571999489</v>
      </c>
      <c r="F2812" s="166">
        <f t="shared" si="178"/>
        <v>0</v>
      </c>
      <c r="G2812" s="167">
        <f t="shared" si="175"/>
        <v>100</v>
      </c>
      <c r="H2812" s="167">
        <f t="shared" si="176"/>
        <v>36.955708140906758</v>
      </c>
      <c r="I2812" s="167">
        <f t="shared" si="177"/>
        <v>36.162820770212555</v>
      </c>
    </row>
    <row r="2813" spans="1:9" x14ac:dyDescent="0.2">
      <c r="A2813" s="171" t="s">
        <v>1482</v>
      </c>
      <c r="B2813" s="160">
        <v>12000000000</v>
      </c>
      <c r="C2813" s="160">
        <v>12000000000</v>
      </c>
      <c r="D2813" s="160">
        <v>12000000000</v>
      </c>
      <c r="E2813" s="160">
        <v>12000000000</v>
      </c>
      <c r="F2813" s="166">
        <f t="shared" si="178"/>
        <v>0</v>
      </c>
      <c r="G2813" s="167">
        <f t="shared" si="175"/>
        <v>100</v>
      </c>
      <c r="H2813" s="167">
        <f t="shared" si="176"/>
        <v>100</v>
      </c>
      <c r="I2813" s="167">
        <f t="shared" si="177"/>
        <v>100</v>
      </c>
    </row>
    <row r="2814" spans="1:9" x14ac:dyDescent="0.2">
      <c r="A2814" s="171" t="s">
        <v>1483</v>
      </c>
      <c r="B2814" s="160">
        <v>27969282991</v>
      </c>
      <c r="C2814" s="160">
        <v>26591227279.669998</v>
      </c>
      <c r="D2814" s="160">
        <v>19035205147.970001</v>
      </c>
      <c r="E2814" s="160">
        <v>18743796103.299999</v>
      </c>
      <c r="F2814" s="166">
        <f t="shared" si="178"/>
        <v>1378055711.3300018</v>
      </c>
      <c r="G2814" s="167">
        <f t="shared" si="175"/>
        <v>95.07296732714444</v>
      </c>
      <c r="H2814" s="167">
        <f t="shared" si="176"/>
        <v>68.057537099164037</v>
      </c>
      <c r="I2814" s="167">
        <f t="shared" si="177"/>
        <v>67.015647520644023</v>
      </c>
    </row>
    <row r="2815" spans="1:9" x14ac:dyDescent="0.2">
      <c r="A2815" s="171" t="s">
        <v>1484</v>
      </c>
      <c r="B2815" s="160">
        <v>996075000</v>
      </c>
      <c r="C2815" s="160">
        <v>102575000</v>
      </c>
      <c r="D2815" s="160">
        <v>98583333</v>
      </c>
      <c r="E2815" s="160">
        <v>98583333</v>
      </c>
      <c r="F2815" s="166">
        <f t="shared" si="178"/>
        <v>893500000</v>
      </c>
      <c r="G2815" s="167">
        <f t="shared" si="175"/>
        <v>10.297919333383531</v>
      </c>
      <c r="H2815" s="167">
        <f t="shared" si="176"/>
        <v>9.8971797304419855</v>
      </c>
      <c r="I2815" s="167">
        <f t="shared" si="177"/>
        <v>9.8971797304419855</v>
      </c>
    </row>
    <row r="2816" spans="1:9" x14ac:dyDescent="0.2">
      <c r="A2816" s="171" t="s">
        <v>1485</v>
      </c>
      <c r="B2816" s="160">
        <v>4557106635</v>
      </c>
      <c r="C2816" s="160">
        <v>2823726265</v>
      </c>
      <c r="D2816" s="160">
        <v>2402610950.6700001</v>
      </c>
      <c r="E2816" s="160">
        <v>2353513122.6700001</v>
      </c>
      <c r="F2816" s="166">
        <f t="shared" si="178"/>
        <v>1733380370</v>
      </c>
      <c r="G2816" s="167">
        <f t="shared" si="175"/>
        <v>61.963137823304415</v>
      </c>
      <c r="H2816" s="167">
        <f t="shared" si="176"/>
        <v>52.722289450442062</v>
      </c>
      <c r="I2816" s="167">
        <f t="shared" si="177"/>
        <v>51.644899081234684</v>
      </c>
    </row>
    <row r="2817" spans="1:9" x14ac:dyDescent="0.2">
      <c r="A2817" s="171" t="s">
        <v>1486</v>
      </c>
      <c r="B2817" s="160">
        <v>10000000000</v>
      </c>
      <c r="C2817" s="160">
        <v>2796302310.3299999</v>
      </c>
      <c r="D2817" s="160">
        <v>1783589290.3299999</v>
      </c>
      <c r="E2817" s="160">
        <v>1724486658.3299999</v>
      </c>
      <c r="F2817" s="166">
        <f t="shared" si="178"/>
        <v>7203697689.6700001</v>
      </c>
      <c r="G2817" s="167">
        <f t="shared" si="175"/>
        <v>27.963023103299999</v>
      </c>
      <c r="H2817" s="167">
        <f t="shared" si="176"/>
        <v>17.8358929033</v>
      </c>
      <c r="I2817" s="167">
        <f t="shared" si="177"/>
        <v>17.244866583300002</v>
      </c>
    </row>
    <row r="2818" spans="1:9" x14ac:dyDescent="0.2">
      <c r="A2818" s="171" t="s">
        <v>1487</v>
      </c>
      <c r="B2818" s="160">
        <v>2612773306</v>
      </c>
      <c r="C2818" s="160">
        <v>2612773306</v>
      </c>
      <c r="D2818" s="160">
        <v>0</v>
      </c>
      <c r="E2818" s="160">
        <v>0</v>
      </c>
      <c r="F2818" s="166">
        <f t="shared" si="178"/>
        <v>0</v>
      </c>
      <c r="G2818" s="167">
        <f t="shared" si="175"/>
        <v>100</v>
      </c>
      <c r="H2818" s="167">
        <f t="shared" si="176"/>
        <v>0</v>
      </c>
      <c r="I2818" s="167">
        <f t="shared" si="177"/>
        <v>0</v>
      </c>
    </row>
    <row r="2819" spans="1:9" x14ac:dyDescent="0.2">
      <c r="A2819" s="171" t="s">
        <v>1488</v>
      </c>
      <c r="B2819" s="160">
        <v>37690044851</v>
      </c>
      <c r="C2819" s="160">
        <v>32010000000</v>
      </c>
      <c r="D2819" s="160">
        <v>27039379566</v>
      </c>
      <c r="E2819" s="160">
        <v>27039379566</v>
      </c>
      <c r="F2819" s="166">
        <f t="shared" si="178"/>
        <v>5680044851</v>
      </c>
      <c r="G2819" s="167">
        <f t="shared" si="175"/>
        <v>84.929588506846002</v>
      </c>
      <c r="H2819" s="167">
        <f t="shared" si="176"/>
        <v>71.741436426766654</v>
      </c>
      <c r="I2819" s="167">
        <f t="shared" si="177"/>
        <v>71.741436426766654</v>
      </c>
    </row>
    <row r="2820" spans="1:9" x14ac:dyDescent="0.2">
      <c r="A2820" s="171" t="s">
        <v>1489</v>
      </c>
      <c r="B2820" s="160">
        <v>0</v>
      </c>
      <c r="C2820" s="160">
        <v>0</v>
      </c>
      <c r="D2820" s="160">
        <v>0</v>
      </c>
      <c r="E2820" s="160">
        <v>0</v>
      </c>
      <c r="F2820" s="166">
        <f t="shared" si="178"/>
        <v>0</v>
      </c>
      <c r="G2820" s="167">
        <f t="shared" si="175"/>
        <v>0</v>
      </c>
      <c r="H2820" s="167">
        <f t="shared" si="176"/>
        <v>0</v>
      </c>
      <c r="I2820" s="167">
        <f t="shared" si="177"/>
        <v>0</v>
      </c>
    </row>
    <row r="2821" spans="1:9" x14ac:dyDescent="0.2">
      <c r="A2821" s="171" t="s">
        <v>1490</v>
      </c>
      <c r="B2821" s="160">
        <v>2902354203</v>
      </c>
      <c r="C2821" s="160">
        <v>1034668252.67</v>
      </c>
      <c r="D2821" s="160">
        <v>1005190032.8</v>
      </c>
      <c r="E2821" s="160">
        <v>1005190032.8</v>
      </c>
      <c r="F2821" s="166">
        <f t="shared" si="178"/>
        <v>1867685950.3299999</v>
      </c>
      <c r="G2821" s="167">
        <f t="shared" si="175"/>
        <v>35.649275736246175</v>
      </c>
      <c r="H2821" s="167">
        <f t="shared" si="176"/>
        <v>34.633609907467246</v>
      </c>
      <c r="I2821" s="167">
        <f t="shared" si="177"/>
        <v>34.633609907467246</v>
      </c>
    </row>
    <row r="2822" spans="1:9" x14ac:dyDescent="0.2">
      <c r="A2822" s="171" t="s">
        <v>1491</v>
      </c>
      <c r="B2822" s="160">
        <v>5009897960</v>
      </c>
      <c r="C2822" s="160">
        <v>4889599407.7600002</v>
      </c>
      <c r="D2822" s="160">
        <v>3509879453.1100001</v>
      </c>
      <c r="E2822" s="160">
        <v>3505879453.1100001</v>
      </c>
      <c r="F2822" s="166">
        <f t="shared" si="178"/>
        <v>120298552.23999977</v>
      </c>
      <c r="G2822" s="167">
        <f t="shared" ref="G2822:G2885" si="179">IFERROR(IF(C2822&gt;0,+C2822/B2822*100,0),0)</f>
        <v>97.59878238637819</v>
      </c>
      <c r="H2822" s="167">
        <f t="shared" ref="H2822:H2885" si="180">IFERROR(IF(D2822&gt;0,+D2822/B2822*100,0),0)</f>
        <v>70.05890102220765</v>
      </c>
      <c r="I2822" s="167">
        <f t="shared" ref="I2822:I2885" si="181">IFERROR(IF(E2822&gt;0,+E2822/B2822*100,0),0)</f>
        <v>69.979059076684266</v>
      </c>
    </row>
    <row r="2823" spans="1:9" x14ac:dyDescent="0.2">
      <c r="A2823" s="171" t="s">
        <v>1492</v>
      </c>
      <c r="B2823" s="160">
        <v>512502579</v>
      </c>
      <c r="C2823" s="160">
        <v>504668691</v>
      </c>
      <c r="D2823" s="160">
        <v>443901936</v>
      </c>
      <c r="E2823" s="160">
        <v>441897304</v>
      </c>
      <c r="F2823" s="166">
        <f t="shared" si="178"/>
        <v>7833888</v>
      </c>
      <c r="G2823" s="167">
        <f t="shared" si="179"/>
        <v>98.471444179796023</v>
      </c>
      <c r="H2823" s="167">
        <f t="shared" si="180"/>
        <v>86.614576040991992</v>
      </c>
      <c r="I2823" s="167">
        <f t="shared" si="181"/>
        <v>86.223430301996586</v>
      </c>
    </row>
    <row r="2824" spans="1:9" x14ac:dyDescent="0.2">
      <c r="A2824" s="171" t="s">
        <v>1493</v>
      </c>
      <c r="B2824" s="160">
        <v>481184692</v>
      </c>
      <c r="C2824" s="160">
        <v>466319500</v>
      </c>
      <c r="D2824" s="160">
        <v>415920000</v>
      </c>
      <c r="E2824" s="160">
        <v>409420000</v>
      </c>
      <c r="F2824" s="166">
        <f t="shared" si="178"/>
        <v>14865192</v>
      </c>
      <c r="G2824" s="167">
        <f t="shared" si="179"/>
        <v>96.910709703125804</v>
      </c>
      <c r="H2824" s="167">
        <f t="shared" si="180"/>
        <v>86.436664946938919</v>
      </c>
      <c r="I2824" s="167">
        <f t="shared" si="181"/>
        <v>85.085832281630431</v>
      </c>
    </row>
    <row r="2825" spans="1:9" x14ac:dyDescent="0.2">
      <c r="A2825" s="171" t="s">
        <v>1494</v>
      </c>
      <c r="B2825" s="160">
        <v>2182325517</v>
      </c>
      <c r="C2825" s="160">
        <v>2127890195.6199999</v>
      </c>
      <c r="D2825" s="160">
        <v>2057896493.6700001</v>
      </c>
      <c r="E2825" s="160">
        <v>2038896493.6700001</v>
      </c>
      <c r="F2825" s="166">
        <f t="shared" si="178"/>
        <v>54435321.380000114</v>
      </c>
      <c r="G2825" s="167">
        <f t="shared" si="179"/>
        <v>97.50562778302519</v>
      </c>
      <c r="H2825" s="167">
        <f t="shared" si="180"/>
        <v>94.298328899116285</v>
      </c>
      <c r="I2825" s="167">
        <f t="shared" si="181"/>
        <v>93.427698012385946</v>
      </c>
    </row>
    <row r="2826" spans="1:9" x14ac:dyDescent="0.2">
      <c r="A2826" s="171" t="s">
        <v>1495</v>
      </c>
      <c r="B2826" s="160">
        <v>1795599166</v>
      </c>
      <c r="C2826" s="160">
        <v>1678324669.3399999</v>
      </c>
      <c r="D2826" s="160">
        <v>1121928836.3399999</v>
      </c>
      <c r="E2826" s="160">
        <v>1109928836.3399999</v>
      </c>
      <c r="F2826" s="166">
        <f t="shared" si="178"/>
        <v>117274496.66000009</v>
      </c>
      <c r="G2826" s="167">
        <f t="shared" si="179"/>
        <v>93.468781959770624</v>
      </c>
      <c r="H2826" s="167">
        <f t="shared" si="180"/>
        <v>62.482142873750924</v>
      </c>
      <c r="I2826" s="167">
        <f t="shared" si="181"/>
        <v>61.813842273749408</v>
      </c>
    </row>
    <row r="2827" spans="1:9" x14ac:dyDescent="0.2">
      <c r="A2827" s="171" t="s">
        <v>1496</v>
      </c>
      <c r="B2827" s="160">
        <v>2515205634</v>
      </c>
      <c r="C2827" s="160">
        <v>2512405633</v>
      </c>
      <c r="D2827" s="160">
        <v>1323826466</v>
      </c>
      <c r="E2827" s="160">
        <v>1321326466</v>
      </c>
      <c r="F2827" s="166">
        <f t="shared" si="178"/>
        <v>2800001</v>
      </c>
      <c r="G2827" s="167">
        <f t="shared" si="179"/>
        <v>99.888677054386719</v>
      </c>
      <c r="H2827" s="167">
        <f t="shared" si="180"/>
        <v>52.632931801074356</v>
      </c>
      <c r="I2827" s="167">
        <f t="shared" si="181"/>
        <v>52.533536349418021</v>
      </c>
    </row>
    <row r="2828" spans="1:9" x14ac:dyDescent="0.2">
      <c r="A2828" s="171" t="s">
        <v>1497</v>
      </c>
      <c r="B2828" s="160">
        <v>2502740211</v>
      </c>
      <c r="C2828" s="160">
        <v>1477736937.4000001</v>
      </c>
      <c r="D2828" s="160">
        <v>1354189683.4000001</v>
      </c>
      <c r="E2828" s="160">
        <v>1351689683.4000001</v>
      </c>
      <c r="F2828" s="166">
        <f t="shared" si="178"/>
        <v>1025003273.5999999</v>
      </c>
      <c r="G2828" s="167">
        <f t="shared" si="179"/>
        <v>59.044759456258248</v>
      </c>
      <c r="H2828" s="167">
        <f t="shared" si="180"/>
        <v>54.108280094277838</v>
      </c>
      <c r="I2828" s="167">
        <f t="shared" si="181"/>
        <v>54.00838958270927</v>
      </c>
    </row>
    <row r="2829" spans="1:9" x14ac:dyDescent="0.2">
      <c r="A2829" s="171" t="s">
        <v>1498</v>
      </c>
      <c r="B2829" s="160">
        <v>1948579167</v>
      </c>
      <c r="C2829" s="160">
        <v>1424629423</v>
      </c>
      <c r="D2829" s="160">
        <v>452370028</v>
      </c>
      <c r="E2829" s="160">
        <v>452370028</v>
      </c>
      <c r="F2829" s="166">
        <f t="shared" si="178"/>
        <v>523949744</v>
      </c>
      <c r="G2829" s="167">
        <f t="shared" si="179"/>
        <v>73.111190303514107</v>
      </c>
      <c r="H2829" s="167">
        <f t="shared" si="180"/>
        <v>23.215378449132317</v>
      </c>
      <c r="I2829" s="167">
        <f t="shared" si="181"/>
        <v>23.215378449132317</v>
      </c>
    </row>
    <row r="2830" spans="1:9" x14ac:dyDescent="0.2">
      <c r="A2830" s="171" t="s">
        <v>1499</v>
      </c>
      <c r="B2830" s="160">
        <v>3262689262</v>
      </c>
      <c r="C2830" s="160">
        <v>3202059464.4699998</v>
      </c>
      <c r="D2830" s="160">
        <v>2916214822.5599999</v>
      </c>
      <c r="E2830" s="160">
        <v>2903214822.5599999</v>
      </c>
      <c r="F2830" s="166">
        <f t="shared" si="178"/>
        <v>60629797.53000021</v>
      </c>
      <c r="G2830" s="167">
        <f t="shared" si="179"/>
        <v>98.141723202508274</v>
      </c>
      <c r="H2830" s="167">
        <f t="shared" si="180"/>
        <v>89.380709849530248</v>
      </c>
      <c r="I2830" s="167">
        <f t="shared" si="181"/>
        <v>88.982265530869299</v>
      </c>
    </row>
    <row r="2831" spans="1:9" x14ac:dyDescent="0.2">
      <c r="A2831" s="171" t="s">
        <v>1500</v>
      </c>
      <c r="B2831" s="160">
        <v>3291255849</v>
      </c>
      <c r="C2831" s="160">
        <v>3191239207.0100002</v>
      </c>
      <c r="D2831" s="160">
        <v>2964360084.3299999</v>
      </c>
      <c r="E2831" s="160">
        <v>2952926751.3299999</v>
      </c>
      <c r="F2831" s="166">
        <f t="shared" si="178"/>
        <v>100016641.98999977</v>
      </c>
      <c r="G2831" s="167">
        <f t="shared" si="179"/>
        <v>96.96114047103363</v>
      </c>
      <c r="H2831" s="167">
        <f t="shared" si="180"/>
        <v>90.067749829618307</v>
      </c>
      <c r="I2831" s="167">
        <f t="shared" si="181"/>
        <v>89.720364712065873</v>
      </c>
    </row>
    <row r="2832" spans="1:9" x14ac:dyDescent="0.2">
      <c r="A2832" s="171" t="s">
        <v>1501</v>
      </c>
      <c r="B2832" s="160">
        <v>1926296900</v>
      </c>
      <c r="C2832" s="160">
        <v>1684653749.4000001</v>
      </c>
      <c r="D2832" s="160">
        <v>1507118229.4000001</v>
      </c>
      <c r="E2832" s="160">
        <v>1504040510.4000001</v>
      </c>
      <c r="F2832" s="166">
        <f t="shared" si="178"/>
        <v>241643150.5999999</v>
      </c>
      <c r="G2832" s="167">
        <f t="shared" si="179"/>
        <v>87.455560427886283</v>
      </c>
      <c r="H2832" s="167">
        <f t="shared" si="180"/>
        <v>78.239145242875068</v>
      </c>
      <c r="I2832" s="167">
        <f t="shared" si="181"/>
        <v>78.079371378316608</v>
      </c>
    </row>
    <row r="2833" spans="1:9" x14ac:dyDescent="0.2">
      <c r="A2833" s="171" t="s">
        <v>1749</v>
      </c>
      <c r="B2833" s="160">
        <v>35476927653</v>
      </c>
      <c r="C2833" s="160">
        <v>34763391707</v>
      </c>
      <c r="D2833" s="160">
        <v>8295118772</v>
      </c>
      <c r="E2833" s="160">
        <v>8160575335</v>
      </c>
      <c r="F2833" s="166">
        <f t="shared" si="178"/>
        <v>713535946</v>
      </c>
      <c r="G2833" s="167">
        <f t="shared" si="179"/>
        <v>97.988732415109055</v>
      </c>
      <c r="H2833" s="167">
        <f t="shared" si="180"/>
        <v>23.381728128023362</v>
      </c>
      <c r="I2833" s="167">
        <f t="shared" si="181"/>
        <v>23.00248605183241</v>
      </c>
    </row>
    <row r="2834" spans="1:9" x14ac:dyDescent="0.2">
      <c r="A2834" s="171" t="s">
        <v>1750</v>
      </c>
      <c r="B2834" s="160">
        <v>9682735145</v>
      </c>
      <c r="C2834" s="160">
        <v>9079931165</v>
      </c>
      <c r="D2834" s="160">
        <v>4856971238</v>
      </c>
      <c r="E2834" s="160">
        <v>4795390927</v>
      </c>
      <c r="F2834" s="166">
        <f t="shared" si="178"/>
        <v>602803980</v>
      </c>
      <c r="G2834" s="167">
        <f t="shared" si="179"/>
        <v>93.774445226757265</v>
      </c>
      <c r="H2834" s="167">
        <f t="shared" si="180"/>
        <v>50.161149357762383</v>
      </c>
      <c r="I2834" s="167">
        <f t="shared" si="181"/>
        <v>49.52516882046762</v>
      </c>
    </row>
    <row r="2835" spans="1:9" x14ac:dyDescent="0.2">
      <c r="A2835" s="172" t="s">
        <v>497</v>
      </c>
      <c r="B2835" s="161">
        <v>55355643400</v>
      </c>
      <c r="C2835" s="161">
        <v>53554829147.790001</v>
      </c>
      <c r="D2835" s="161">
        <v>44964973626.300003</v>
      </c>
      <c r="E2835" s="161">
        <v>44782635694.300003</v>
      </c>
      <c r="F2835" s="173">
        <f t="shared" si="178"/>
        <v>1800814252.2099991</v>
      </c>
      <c r="G2835" s="163">
        <f t="shared" si="179"/>
        <v>96.746828070993033</v>
      </c>
      <c r="H2835" s="163">
        <f t="shared" si="180"/>
        <v>81.22924938543845</v>
      </c>
      <c r="I2835" s="163">
        <f t="shared" si="181"/>
        <v>80.899855811810511</v>
      </c>
    </row>
    <row r="2836" spans="1:9" x14ac:dyDescent="0.2">
      <c r="A2836" s="174" t="s">
        <v>152</v>
      </c>
      <c r="B2836" s="161">
        <v>51642637279</v>
      </c>
      <c r="C2836" s="161">
        <v>49900621612.290001</v>
      </c>
      <c r="D2836" s="161">
        <v>42305290986.800003</v>
      </c>
      <c r="E2836" s="161">
        <v>42122953054.800003</v>
      </c>
      <c r="F2836" s="173">
        <f t="shared" si="178"/>
        <v>1742015666.7099991</v>
      </c>
      <c r="G2836" s="163">
        <f t="shared" si="179"/>
        <v>96.62678794404178</v>
      </c>
      <c r="H2836" s="163">
        <f t="shared" si="180"/>
        <v>81.919307796472779</v>
      </c>
      <c r="I2836" s="163">
        <f t="shared" si="181"/>
        <v>81.566231459540333</v>
      </c>
    </row>
    <row r="2837" spans="1:9" x14ac:dyDescent="0.2">
      <c r="A2837" s="170" t="s">
        <v>95</v>
      </c>
      <c r="B2837" s="161">
        <v>9091000000</v>
      </c>
      <c r="C2837" s="161">
        <v>8529199780</v>
      </c>
      <c r="D2837" s="161">
        <v>8519374169</v>
      </c>
      <c r="E2837" s="161">
        <v>8519374169</v>
      </c>
      <c r="F2837" s="173">
        <f t="shared" si="178"/>
        <v>561800220</v>
      </c>
      <c r="G2837" s="163">
        <f t="shared" si="179"/>
        <v>93.820259377406217</v>
      </c>
      <c r="H2837" s="163">
        <f t="shared" si="180"/>
        <v>93.712178737212625</v>
      </c>
      <c r="I2837" s="163">
        <f t="shared" si="181"/>
        <v>93.712178737212625</v>
      </c>
    </row>
    <row r="2838" spans="1:9" x14ac:dyDescent="0.2">
      <c r="A2838" s="171" t="s">
        <v>119</v>
      </c>
      <c r="B2838" s="160">
        <v>5925000000</v>
      </c>
      <c r="C2838" s="160">
        <v>5798735784</v>
      </c>
      <c r="D2838" s="160">
        <v>5790743076</v>
      </c>
      <c r="E2838" s="160">
        <v>5790743076</v>
      </c>
      <c r="F2838" s="166">
        <f t="shared" si="178"/>
        <v>126264216</v>
      </c>
      <c r="G2838" s="167">
        <f t="shared" si="179"/>
        <v>97.868958379746843</v>
      </c>
      <c r="H2838" s="167">
        <f t="shared" si="180"/>
        <v>97.734060354430369</v>
      </c>
      <c r="I2838" s="167">
        <f t="shared" si="181"/>
        <v>97.734060354430369</v>
      </c>
    </row>
    <row r="2839" spans="1:9" x14ac:dyDescent="0.2">
      <c r="A2839" s="171" t="s">
        <v>120</v>
      </c>
      <c r="B2839" s="160">
        <v>2246000000</v>
      </c>
      <c r="C2839" s="160">
        <v>2082349844</v>
      </c>
      <c r="D2839" s="160">
        <v>2082349844</v>
      </c>
      <c r="E2839" s="160">
        <v>2082349844</v>
      </c>
      <c r="F2839" s="166">
        <f t="shared" si="178"/>
        <v>163650156</v>
      </c>
      <c r="G2839" s="167">
        <f t="shared" si="179"/>
        <v>92.713706322350845</v>
      </c>
      <c r="H2839" s="167">
        <f t="shared" si="180"/>
        <v>92.713706322350845</v>
      </c>
      <c r="I2839" s="167">
        <f t="shared" si="181"/>
        <v>92.713706322350845</v>
      </c>
    </row>
    <row r="2840" spans="1:9" x14ac:dyDescent="0.2">
      <c r="A2840" s="171" t="s">
        <v>121</v>
      </c>
      <c r="B2840" s="160">
        <v>920000000</v>
      </c>
      <c r="C2840" s="160">
        <v>648114152</v>
      </c>
      <c r="D2840" s="160">
        <v>646281249</v>
      </c>
      <c r="E2840" s="160">
        <v>646281249</v>
      </c>
      <c r="F2840" s="166">
        <f t="shared" si="178"/>
        <v>271885848</v>
      </c>
      <c r="G2840" s="167">
        <f t="shared" si="179"/>
        <v>70.447190434782613</v>
      </c>
      <c r="H2840" s="167">
        <f t="shared" si="180"/>
        <v>70.24796184782609</v>
      </c>
      <c r="I2840" s="167">
        <f t="shared" si="181"/>
        <v>70.24796184782609</v>
      </c>
    </row>
    <row r="2841" spans="1:9" x14ac:dyDescent="0.2">
      <c r="A2841" s="170" t="s">
        <v>401</v>
      </c>
      <c r="B2841" s="161">
        <v>4684460617</v>
      </c>
      <c r="C2841" s="161">
        <v>4551863345.29</v>
      </c>
      <c r="D2841" s="161">
        <v>4261607252.3000002</v>
      </c>
      <c r="E2841" s="161">
        <v>4232686945.3000002</v>
      </c>
      <c r="F2841" s="173">
        <f t="shared" si="178"/>
        <v>132597271.71000004</v>
      </c>
      <c r="G2841" s="163">
        <f t="shared" si="179"/>
        <v>97.169422852466695</v>
      </c>
      <c r="H2841" s="163">
        <f t="shared" si="180"/>
        <v>90.973275276016693</v>
      </c>
      <c r="I2841" s="163">
        <f t="shared" si="181"/>
        <v>90.355908424963502</v>
      </c>
    </row>
    <row r="2842" spans="1:9" x14ac:dyDescent="0.2">
      <c r="A2842" s="171" t="s">
        <v>567</v>
      </c>
      <c r="B2842" s="160">
        <v>4684460617</v>
      </c>
      <c r="C2842" s="160">
        <v>4551863345.29</v>
      </c>
      <c r="D2842" s="160">
        <v>4261607252.3000002</v>
      </c>
      <c r="E2842" s="160">
        <v>4232686945.3000002</v>
      </c>
      <c r="F2842" s="166">
        <f t="shared" si="178"/>
        <v>132597271.71000004</v>
      </c>
      <c r="G2842" s="167">
        <f t="shared" si="179"/>
        <v>97.169422852466695</v>
      </c>
      <c r="H2842" s="167">
        <f t="shared" si="180"/>
        <v>90.973275276016693</v>
      </c>
      <c r="I2842" s="167">
        <f t="shared" si="181"/>
        <v>90.355908424963502</v>
      </c>
    </row>
    <row r="2843" spans="1:9" x14ac:dyDescent="0.2">
      <c r="A2843" s="170" t="s">
        <v>96</v>
      </c>
      <c r="B2843" s="161">
        <v>37731337279</v>
      </c>
      <c r="C2843" s="161">
        <v>36683719104</v>
      </c>
      <c r="D2843" s="161">
        <v>29388470182.5</v>
      </c>
      <c r="E2843" s="161">
        <v>29235052557.5</v>
      </c>
      <c r="F2843" s="173">
        <f t="shared" si="178"/>
        <v>1047618175</v>
      </c>
      <c r="G2843" s="163">
        <f t="shared" si="179"/>
        <v>97.223479869654469</v>
      </c>
      <c r="H2843" s="163">
        <f t="shared" si="180"/>
        <v>77.888758527667235</v>
      </c>
      <c r="I2843" s="163">
        <f t="shared" si="181"/>
        <v>77.482153206828571</v>
      </c>
    </row>
    <row r="2844" spans="1:9" x14ac:dyDescent="0.2">
      <c r="A2844" s="171" t="s">
        <v>136</v>
      </c>
      <c r="B2844" s="160">
        <v>37731337279</v>
      </c>
      <c r="C2844" s="160">
        <v>36683719104</v>
      </c>
      <c r="D2844" s="160">
        <v>29388470182.5</v>
      </c>
      <c r="E2844" s="160">
        <v>29235052557.5</v>
      </c>
      <c r="F2844" s="166">
        <f t="shared" si="178"/>
        <v>1047618175</v>
      </c>
      <c r="G2844" s="167">
        <f t="shared" si="179"/>
        <v>97.223479869654469</v>
      </c>
      <c r="H2844" s="167">
        <f t="shared" si="180"/>
        <v>77.888758527667235</v>
      </c>
      <c r="I2844" s="167">
        <f t="shared" si="181"/>
        <v>77.482153206828571</v>
      </c>
    </row>
    <row r="2845" spans="1:9" x14ac:dyDescent="0.2">
      <c r="A2845" s="170" t="s">
        <v>154</v>
      </c>
      <c r="B2845" s="161">
        <v>135839383</v>
      </c>
      <c r="C2845" s="161">
        <v>135839383</v>
      </c>
      <c r="D2845" s="161">
        <v>135839383</v>
      </c>
      <c r="E2845" s="161">
        <v>135839383</v>
      </c>
      <c r="F2845" s="136">
        <f t="shared" si="178"/>
        <v>0</v>
      </c>
      <c r="G2845" s="137">
        <f t="shared" si="179"/>
        <v>100</v>
      </c>
      <c r="H2845" s="137">
        <f t="shared" si="180"/>
        <v>100</v>
      </c>
      <c r="I2845" s="137">
        <f t="shared" si="181"/>
        <v>100</v>
      </c>
    </row>
    <row r="2846" spans="1:9" x14ac:dyDescent="0.2">
      <c r="A2846" s="171" t="s">
        <v>129</v>
      </c>
      <c r="B2846" s="160">
        <v>135839383</v>
      </c>
      <c r="C2846" s="160">
        <v>135839383</v>
      </c>
      <c r="D2846" s="160">
        <v>135839383</v>
      </c>
      <c r="E2846" s="160">
        <v>135839383</v>
      </c>
      <c r="F2846" s="166">
        <f t="shared" si="178"/>
        <v>0</v>
      </c>
      <c r="G2846" s="167">
        <f t="shared" si="179"/>
        <v>100</v>
      </c>
      <c r="H2846" s="167">
        <f t="shared" si="180"/>
        <v>100</v>
      </c>
      <c r="I2846" s="167">
        <f t="shared" si="181"/>
        <v>100</v>
      </c>
    </row>
    <row r="2847" spans="1:9" x14ac:dyDescent="0.2">
      <c r="A2847" s="174" t="s">
        <v>153</v>
      </c>
      <c r="B2847" s="161">
        <v>3713006121</v>
      </c>
      <c r="C2847" s="161">
        <v>3654207535.5</v>
      </c>
      <c r="D2847" s="161">
        <v>2659682639.5</v>
      </c>
      <c r="E2847" s="161">
        <v>2659682639.5</v>
      </c>
      <c r="F2847" s="173">
        <f t="shared" ref="F2847:F2908" si="182">+B2847-C2847</f>
        <v>58798585.5</v>
      </c>
      <c r="G2847" s="163">
        <f t="shared" si="179"/>
        <v>98.416415605472679</v>
      </c>
      <c r="H2847" s="163">
        <f t="shared" si="180"/>
        <v>71.631517773627721</v>
      </c>
      <c r="I2847" s="163">
        <f t="shared" si="181"/>
        <v>71.631517773627721</v>
      </c>
    </row>
    <row r="2848" spans="1:9" x14ac:dyDescent="0.2">
      <c r="A2848" s="170" t="s">
        <v>34</v>
      </c>
      <c r="B2848" s="161">
        <v>3713006121</v>
      </c>
      <c r="C2848" s="161">
        <v>3654207535.5</v>
      </c>
      <c r="D2848" s="161">
        <v>2659682639.5</v>
      </c>
      <c r="E2848" s="161">
        <v>2659682639.5</v>
      </c>
      <c r="F2848" s="173">
        <f t="shared" si="182"/>
        <v>58798585.5</v>
      </c>
      <c r="G2848" s="163">
        <f t="shared" si="179"/>
        <v>98.416415605472679</v>
      </c>
      <c r="H2848" s="163">
        <f t="shared" si="180"/>
        <v>71.631517773627721</v>
      </c>
      <c r="I2848" s="163">
        <f t="shared" si="181"/>
        <v>71.631517773627721</v>
      </c>
    </row>
    <row r="2849" spans="1:9" x14ac:dyDescent="0.2">
      <c r="A2849" s="171" t="s">
        <v>1502</v>
      </c>
      <c r="B2849" s="160">
        <v>3713006121</v>
      </c>
      <c r="C2849" s="160">
        <v>3654207535.5</v>
      </c>
      <c r="D2849" s="160">
        <v>2659682639.5</v>
      </c>
      <c r="E2849" s="160">
        <v>2659682639.5</v>
      </c>
      <c r="F2849" s="166">
        <f t="shared" si="182"/>
        <v>58798585.5</v>
      </c>
      <c r="G2849" s="167">
        <f t="shared" si="179"/>
        <v>98.416415605472679</v>
      </c>
      <c r="H2849" s="167">
        <f t="shared" si="180"/>
        <v>71.631517773627721</v>
      </c>
      <c r="I2849" s="167">
        <f t="shared" si="181"/>
        <v>71.631517773627721</v>
      </c>
    </row>
    <row r="2850" spans="1:9" x14ac:dyDescent="0.2">
      <c r="A2850" s="172" t="s">
        <v>498</v>
      </c>
      <c r="B2850" s="161">
        <v>6340379364</v>
      </c>
      <c r="C2850" s="161">
        <v>6287805410.5599995</v>
      </c>
      <c r="D2850" s="161">
        <v>6287639741.46</v>
      </c>
      <c r="E2850" s="161">
        <v>6287639741.46</v>
      </c>
      <c r="F2850" s="173">
        <f t="shared" si="182"/>
        <v>52573953.440000534</v>
      </c>
      <c r="G2850" s="163">
        <f t="shared" si="179"/>
        <v>99.17080744823393</v>
      </c>
      <c r="H2850" s="163">
        <f t="shared" si="180"/>
        <v>99.168194527295157</v>
      </c>
      <c r="I2850" s="163">
        <f t="shared" si="181"/>
        <v>99.168194527295157</v>
      </c>
    </row>
    <row r="2851" spans="1:9" x14ac:dyDescent="0.2">
      <c r="A2851" s="174" t="s">
        <v>152</v>
      </c>
      <c r="B2851" s="161">
        <v>5571400000</v>
      </c>
      <c r="C2851" s="161">
        <v>5518826046.5599995</v>
      </c>
      <c r="D2851" s="161">
        <v>5518660377.46</v>
      </c>
      <c r="E2851" s="161">
        <v>5518660377.46</v>
      </c>
      <c r="F2851" s="173">
        <f t="shared" si="182"/>
        <v>52573953.440000534</v>
      </c>
      <c r="G2851" s="163">
        <f t="shared" si="179"/>
        <v>99.056360099077423</v>
      </c>
      <c r="H2851" s="163">
        <f t="shared" si="180"/>
        <v>99.053386535879667</v>
      </c>
      <c r="I2851" s="163">
        <f t="shared" si="181"/>
        <v>99.053386535879667</v>
      </c>
    </row>
    <row r="2852" spans="1:9" x14ac:dyDescent="0.2">
      <c r="A2852" s="170" t="s">
        <v>95</v>
      </c>
      <c r="B2852" s="161">
        <v>4465500000</v>
      </c>
      <c r="C2852" s="161">
        <v>4460371634</v>
      </c>
      <c r="D2852" s="161">
        <v>4460371634</v>
      </c>
      <c r="E2852" s="161">
        <v>4460371634</v>
      </c>
      <c r="F2852" s="173">
        <f t="shared" si="182"/>
        <v>5128366</v>
      </c>
      <c r="G2852" s="163">
        <f t="shared" si="179"/>
        <v>99.885155839211734</v>
      </c>
      <c r="H2852" s="163">
        <f t="shared" si="180"/>
        <v>99.885155839211734</v>
      </c>
      <c r="I2852" s="163">
        <f t="shared" si="181"/>
        <v>99.885155839211734</v>
      </c>
    </row>
    <row r="2853" spans="1:9" x14ac:dyDescent="0.2">
      <c r="A2853" s="171" t="s">
        <v>119</v>
      </c>
      <c r="B2853" s="160">
        <v>2744200000</v>
      </c>
      <c r="C2853" s="160">
        <v>2741076396</v>
      </c>
      <c r="D2853" s="160">
        <v>2741076396</v>
      </c>
      <c r="E2853" s="160">
        <v>2741076396</v>
      </c>
      <c r="F2853" s="166">
        <f t="shared" si="182"/>
        <v>3123604</v>
      </c>
      <c r="G2853" s="167">
        <f t="shared" si="179"/>
        <v>99.886174331316951</v>
      </c>
      <c r="H2853" s="167">
        <f t="shared" si="180"/>
        <v>99.886174331316951</v>
      </c>
      <c r="I2853" s="167">
        <f t="shared" si="181"/>
        <v>99.886174331316951</v>
      </c>
    </row>
    <row r="2854" spans="1:9" x14ac:dyDescent="0.2">
      <c r="A2854" s="171" t="s">
        <v>120</v>
      </c>
      <c r="B2854" s="160">
        <v>1011000000</v>
      </c>
      <c r="C2854" s="160">
        <v>1010948707</v>
      </c>
      <c r="D2854" s="160">
        <v>1010948707</v>
      </c>
      <c r="E2854" s="160">
        <v>1010948707</v>
      </c>
      <c r="F2854" s="166">
        <f t="shared" si="182"/>
        <v>51293</v>
      </c>
      <c r="G2854" s="167">
        <f t="shared" si="179"/>
        <v>99.994926508407517</v>
      </c>
      <c r="H2854" s="167">
        <f t="shared" si="180"/>
        <v>99.994926508407517</v>
      </c>
      <c r="I2854" s="167">
        <f t="shared" si="181"/>
        <v>99.994926508407517</v>
      </c>
    </row>
    <row r="2855" spans="1:9" x14ac:dyDescent="0.2">
      <c r="A2855" s="171" t="s">
        <v>121</v>
      </c>
      <c r="B2855" s="160">
        <v>692100000</v>
      </c>
      <c r="C2855" s="160">
        <v>692099903</v>
      </c>
      <c r="D2855" s="160">
        <v>692099903</v>
      </c>
      <c r="E2855" s="160">
        <v>692099903</v>
      </c>
      <c r="F2855" s="166">
        <f t="shared" si="182"/>
        <v>97</v>
      </c>
      <c r="G2855" s="167">
        <f t="shared" si="179"/>
        <v>99.999985984684287</v>
      </c>
      <c r="H2855" s="167">
        <f t="shared" si="180"/>
        <v>99.999985984684287</v>
      </c>
      <c r="I2855" s="167">
        <f t="shared" si="181"/>
        <v>99.999985984684287</v>
      </c>
    </row>
    <row r="2856" spans="1:9" x14ac:dyDescent="0.2">
      <c r="A2856" s="171" t="s">
        <v>130</v>
      </c>
      <c r="B2856" s="160">
        <v>13100000</v>
      </c>
      <c r="C2856" s="160">
        <v>11593828</v>
      </c>
      <c r="D2856" s="160">
        <v>11593828</v>
      </c>
      <c r="E2856" s="160">
        <v>11593828</v>
      </c>
      <c r="F2856" s="166">
        <f t="shared" si="182"/>
        <v>1506172</v>
      </c>
      <c r="G2856" s="167">
        <f t="shared" si="179"/>
        <v>88.502503816793904</v>
      </c>
      <c r="H2856" s="167">
        <f t="shared" si="180"/>
        <v>88.502503816793904</v>
      </c>
      <c r="I2856" s="167">
        <f t="shared" si="181"/>
        <v>88.502503816793904</v>
      </c>
    </row>
    <row r="2857" spans="1:9" x14ac:dyDescent="0.2">
      <c r="A2857" s="171" t="s">
        <v>131</v>
      </c>
      <c r="B2857" s="160">
        <v>800000</v>
      </c>
      <c r="C2857" s="160">
        <v>438795</v>
      </c>
      <c r="D2857" s="160">
        <v>438795</v>
      </c>
      <c r="E2857" s="160">
        <v>438795</v>
      </c>
      <c r="F2857" s="166">
        <f t="shared" si="182"/>
        <v>361205</v>
      </c>
      <c r="G2857" s="167">
        <f t="shared" si="179"/>
        <v>54.849375000000002</v>
      </c>
      <c r="H2857" s="167">
        <f t="shared" si="180"/>
        <v>54.849375000000002</v>
      </c>
      <c r="I2857" s="167">
        <f t="shared" si="181"/>
        <v>54.849375000000002</v>
      </c>
    </row>
    <row r="2858" spans="1:9" x14ac:dyDescent="0.2">
      <c r="A2858" s="171" t="s">
        <v>405</v>
      </c>
      <c r="B2858" s="160">
        <v>4300000</v>
      </c>
      <c r="C2858" s="160">
        <v>4214005</v>
      </c>
      <c r="D2858" s="160">
        <v>4214005</v>
      </c>
      <c r="E2858" s="160">
        <v>4214005</v>
      </c>
      <c r="F2858" s="166">
        <f t="shared" si="182"/>
        <v>85995</v>
      </c>
      <c r="G2858" s="167">
        <f t="shared" si="179"/>
        <v>98.000116279069772</v>
      </c>
      <c r="H2858" s="167">
        <f t="shared" si="180"/>
        <v>98.000116279069772</v>
      </c>
      <c r="I2858" s="167">
        <f t="shared" si="181"/>
        <v>98.000116279069772</v>
      </c>
    </row>
    <row r="2859" spans="1:9" x14ac:dyDescent="0.2">
      <c r="A2859" s="170" t="s">
        <v>401</v>
      </c>
      <c r="B2859" s="161">
        <v>941700000</v>
      </c>
      <c r="C2859" s="161">
        <v>938605580.55999994</v>
      </c>
      <c r="D2859" s="161">
        <v>938439911.46000004</v>
      </c>
      <c r="E2859" s="161">
        <v>938439911.46000004</v>
      </c>
      <c r="F2859" s="173">
        <f t="shared" si="182"/>
        <v>3094419.4400000572</v>
      </c>
      <c r="G2859" s="163">
        <f t="shared" si="179"/>
        <v>99.671400717850688</v>
      </c>
      <c r="H2859" s="163">
        <f t="shared" si="180"/>
        <v>99.653808161834974</v>
      </c>
      <c r="I2859" s="163">
        <f t="shared" si="181"/>
        <v>99.653808161834974</v>
      </c>
    </row>
    <row r="2860" spans="1:9" x14ac:dyDescent="0.2">
      <c r="A2860" s="171" t="s">
        <v>567</v>
      </c>
      <c r="B2860" s="160">
        <v>941700000</v>
      </c>
      <c r="C2860" s="160">
        <v>938605580.55999994</v>
      </c>
      <c r="D2860" s="160">
        <v>938439911.46000004</v>
      </c>
      <c r="E2860" s="160">
        <v>938439911.46000004</v>
      </c>
      <c r="F2860" s="166">
        <f t="shared" si="182"/>
        <v>3094419.4400000572</v>
      </c>
      <c r="G2860" s="167">
        <f t="shared" si="179"/>
        <v>99.671400717850688</v>
      </c>
      <c r="H2860" s="167">
        <f t="shared" si="180"/>
        <v>99.653808161834974</v>
      </c>
      <c r="I2860" s="167">
        <f t="shared" si="181"/>
        <v>99.653808161834974</v>
      </c>
    </row>
    <row r="2861" spans="1:9" x14ac:dyDescent="0.2">
      <c r="A2861" s="170" t="s">
        <v>96</v>
      </c>
      <c r="B2861" s="161">
        <v>134900000</v>
      </c>
      <c r="C2861" s="161">
        <v>91817904</v>
      </c>
      <c r="D2861" s="161">
        <v>91817904</v>
      </c>
      <c r="E2861" s="161">
        <v>91817904</v>
      </c>
      <c r="F2861" s="173">
        <f t="shared" si="182"/>
        <v>43082096</v>
      </c>
      <c r="G2861" s="163">
        <f t="shared" si="179"/>
        <v>68.06367976278726</v>
      </c>
      <c r="H2861" s="163">
        <f t="shared" si="180"/>
        <v>68.06367976278726</v>
      </c>
      <c r="I2861" s="163">
        <f t="shared" si="181"/>
        <v>68.06367976278726</v>
      </c>
    </row>
    <row r="2862" spans="1:9" x14ac:dyDescent="0.2">
      <c r="A2862" s="171" t="s">
        <v>139</v>
      </c>
      <c r="B2862" s="160">
        <v>41000000</v>
      </c>
      <c r="C2862" s="160">
        <v>0</v>
      </c>
      <c r="D2862" s="160">
        <v>0</v>
      </c>
      <c r="E2862" s="160">
        <v>0</v>
      </c>
      <c r="F2862" s="166">
        <f t="shared" si="182"/>
        <v>41000000</v>
      </c>
      <c r="G2862" s="167">
        <f t="shared" si="179"/>
        <v>0</v>
      </c>
      <c r="H2862" s="167">
        <f t="shared" si="180"/>
        <v>0</v>
      </c>
      <c r="I2862" s="167">
        <f t="shared" si="181"/>
        <v>0</v>
      </c>
    </row>
    <row r="2863" spans="1:9" x14ac:dyDescent="0.2">
      <c r="A2863" s="171" t="s">
        <v>124</v>
      </c>
      <c r="B2863" s="160">
        <v>42500000</v>
      </c>
      <c r="C2863" s="160">
        <v>40417904</v>
      </c>
      <c r="D2863" s="160">
        <v>40417904</v>
      </c>
      <c r="E2863" s="160">
        <v>40417904</v>
      </c>
      <c r="F2863" s="166">
        <f t="shared" si="182"/>
        <v>2082096</v>
      </c>
      <c r="G2863" s="167">
        <f t="shared" si="179"/>
        <v>95.100950588235293</v>
      </c>
      <c r="H2863" s="167">
        <f t="shared" si="180"/>
        <v>95.100950588235293</v>
      </c>
      <c r="I2863" s="167">
        <f t="shared" si="181"/>
        <v>95.100950588235293</v>
      </c>
    </row>
    <row r="2864" spans="1:9" x14ac:dyDescent="0.2">
      <c r="A2864" s="171" t="s">
        <v>568</v>
      </c>
      <c r="B2864" s="160">
        <v>51400000</v>
      </c>
      <c r="C2864" s="160">
        <v>51400000</v>
      </c>
      <c r="D2864" s="160">
        <v>51400000</v>
      </c>
      <c r="E2864" s="160">
        <v>51400000</v>
      </c>
      <c r="F2864" s="166">
        <f t="shared" si="182"/>
        <v>0</v>
      </c>
      <c r="G2864" s="167">
        <f t="shared" si="179"/>
        <v>100</v>
      </c>
      <c r="H2864" s="167">
        <f t="shared" si="180"/>
        <v>100</v>
      </c>
      <c r="I2864" s="167">
        <f t="shared" si="181"/>
        <v>100</v>
      </c>
    </row>
    <row r="2865" spans="1:9" x14ac:dyDescent="0.2">
      <c r="A2865" s="170" t="s">
        <v>154</v>
      </c>
      <c r="B2865" s="161">
        <v>29300000</v>
      </c>
      <c r="C2865" s="161">
        <v>28030928</v>
      </c>
      <c r="D2865" s="161">
        <v>28030928</v>
      </c>
      <c r="E2865" s="161">
        <v>28030928</v>
      </c>
      <c r="F2865" s="136">
        <f t="shared" si="182"/>
        <v>1269072</v>
      </c>
      <c r="G2865" s="137">
        <f t="shared" si="179"/>
        <v>95.668696245733784</v>
      </c>
      <c r="H2865" s="137">
        <f t="shared" si="180"/>
        <v>95.668696245733784</v>
      </c>
      <c r="I2865" s="137">
        <f t="shared" si="181"/>
        <v>95.668696245733784</v>
      </c>
    </row>
    <row r="2866" spans="1:9" x14ac:dyDescent="0.2">
      <c r="A2866" s="171" t="s">
        <v>127</v>
      </c>
      <c r="B2866" s="160">
        <v>16600000</v>
      </c>
      <c r="C2866" s="160">
        <v>16600000</v>
      </c>
      <c r="D2866" s="160">
        <v>16600000</v>
      </c>
      <c r="E2866" s="160">
        <v>16600000</v>
      </c>
      <c r="F2866" s="166">
        <f t="shared" si="182"/>
        <v>0</v>
      </c>
      <c r="G2866" s="167">
        <f t="shared" si="179"/>
        <v>100</v>
      </c>
      <c r="H2866" s="167">
        <f t="shared" si="180"/>
        <v>100</v>
      </c>
      <c r="I2866" s="167">
        <f t="shared" si="181"/>
        <v>100</v>
      </c>
    </row>
    <row r="2867" spans="1:9" x14ac:dyDescent="0.2">
      <c r="A2867" s="171" t="s">
        <v>129</v>
      </c>
      <c r="B2867" s="160">
        <v>12700000</v>
      </c>
      <c r="C2867" s="160">
        <v>11430928</v>
      </c>
      <c r="D2867" s="160">
        <v>11430928</v>
      </c>
      <c r="E2867" s="160">
        <v>11430928</v>
      </c>
      <c r="F2867" s="166">
        <f t="shared" si="182"/>
        <v>1269072</v>
      </c>
      <c r="G2867" s="167">
        <f t="shared" si="179"/>
        <v>90.007307086614176</v>
      </c>
      <c r="H2867" s="167">
        <f t="shared" si="180"/>
        <v>90.007307086614176</v>
      </c>
      <c r="I2867" s="167">
        <f t="shared" si="181"/>
        <v>90.007307086614176</v>
      </c>
    </row>
    <row r="2868" spans="1:9" x14ac:dyDescent="0.2">
      <c r="A2868" s="174" t="s">
        <v>153</v>
      </c>
      <c r="B2868" s="161">
        <v>768979364</v>
      </c>
      <c r="C2868" s="161">
        <v>768979364</v>
      </c>
      <c r="D2868" s="161">
        <v>768979364</v>
      </c>
      <c r="E2868" s="161">
        <v>768979364</v>
      </c>
      <c r="F2868" s="173">
        <f t="shared" si="182"/>
        <v>0</v>
      </c>
      <c r="G2868" s="163">
        <f t="shared" si="179"/>
        <v>100</v>
      </c>
      <c r="H2868" s="163">
        <f t="shared" si="180"/>
        <v>100</v>
      </c>
      <c r="I2868" s="163">
        <f t="shared" si="181"/>
        <v>100</v>
      </c>
    </row>
    <row r="2869" spans="1:9" x14ac:dyDescent="0.2">
      <c r="A2869" s="170" t="s">
        <v>34</v>
      </c>
      <c r="B2869" s="161">
        <v>768979364</v>
      </c>
      <c r="C2869" s="161">
        <v>768979364</v>
      </c>
      <c r="D2869" s="161">
        <v>768979364</v>
      </c>
      <c r="E2869" s="161">
        <v>768979364</v>
      </c>
      <c r="F2869" s="173">
        <f t="shared" si="182"/>
        <v>0</v>
      </c>
      <c r="G2869" s="163">
        <f t="shared" si="179"/>
        <v>100</v>
      </c>
      <c r="H2869" s="163">
        <f t="shared" si="180"/>
        <v>100</v>
      </c>
      <c r="I2869" s="163">
        <f t="shared" si="181"/>
        <v>100</v>
      </c>
    </row>
    <row r="2870" spans="1:9" x14ac:dyDescent="0.2">
      <c r="A2870" s="171" t="s">
        <v>1503</v>
      </c>
      <c r="B2870" s="160">
        <v>768979364</v>
      </c>
      <c r="C2870" s="160">
        <v>768979364</v>
      </c>
      <c r="D2870" s="160">
        <v>768979364</v>
      </c>
      <c r="E2870" s="160">
        <v>768979364</v>
      </c>
      <c r="F2870" s="166">
        <f t="shared" si="182"/>
        <v>0</v>
      </c>
      <c r="G2870" s="167">
        <f t="shared" si="179"/>
        <v>100</v>
      </c>
      <c r="H2870" s="167">
        <f t="shared" si="180"/>
        <v>100</v>
      </c>
      <c r="I2870" s="167">
        <f t="shared" si="181"/>
        <v>100</v>
      </c>
    </row>
    <row r="2871" spans="1:9" x14ac:dyDescent="0.2">
      <c r="A2871" s="172" t="s">
        <v>499</v>
      </c>
      <c r="B2871" s="161">
        <v>13823244545</v>
      </c>
      <c r="C2871" s="161">
        <v>13242465830.98</v>
      </c>
      <c r="D2871" s="161">
        <v>12005550215.9</v>
      </c>
      <c r="E2871" s="161">
        <v>12005550215.9</v>
      </c>
      <c r="F2871" s="173">
        <f t="shared" si="182"/>
        <v>580778714.02000046</v>
      </c>
      <c r="G2871" s="163">
        <f t="shared" si="179"/>
        <v>95.798535487603203</v>
      </c>
      <c r="H2871" s="163">
        <f t="shared" si="180"/>
        <v>86.850450896801377</v>
      </c>
      <c r="I2871" s="163">
        <f t="shared" si="181"/>
        <v>86.850450896801377</v>
      </c>
    </row>
    <row r="2872" spans="1:9" x14ac:dyDescent="0.2">
      <c r="A2872" s="174" t="s">
        <v>152</v>
      </c>
      <c r="B2872" s="161">
        <v>4347400000</v>
      </c>
      <c r="C2872" s="161">
        <v>4153217901</v>
      </c>
      <c r="D2872" s="161">
        <v>4127778986</v>
      </c>
      <c r="E2872" s="161">
        <v>4127778986</v>
      </c>
      <c r="F2872" s="173">
        <f t="shared" si="182"/>
        <v>194182099</v>
      </c>
      <c r="G2872" s="163">
        <f t="shared" si="179"/>
        <v>95.533373993651381</v>
      </c>
      <c r="H2872" s="163">
        <f t="shared" si="180"/>
        <v>94.948221603717158</v>
      </c>
      <c r="I2872" s="163">
        <f t="shared" si="181"/>
        <v>94.948221603717158</v>
      </c>
    </row>
    <row r="2873" spans="1:9" x14ac:dyDescent="0.2">
      <c r="A2873" s="170" t="s">
        <v>95</v>
      </c>
      <c r="B2873" s="161">
        <v>3786600000</v>
      </c>
      <c r="C2873" s="161">
        <v>3608762766</v>
      </c>
      <c r="D2873" s="161">
        <v>3605185851</v>
      </c>
      <c r="E2873" s="161">
        <v>3605185851</v>
      </c>
      <c r="F2873" s="173">
        <f t="shared" si="182"/>
        <v>177837234</v>
      </c>
      <c r="G2873" s="163">
        <f t="shared" si="179"/>
        <v>95.303511487878311</v>
      </c>
      <c r="H2873" s="163">
        <f t="shared" si="180"/>
        <v>95.209049041356366</v>
      </c>
      <c r="I2873" s="163">
        <f t="shared" si="181"/>
        <v>95.209049041356366</v>
      </c>
    </row>
    <row r="2874" spans="1:9" x14ac:dyDescent="0.2">
      <c r="A2874" s="171" t="s">
        <v>119</v>
      </c>
      <c r="B2874" s="160">
        <v>2476700000</v>
      </c>
      <c r="C2874" s="160">
        <v>2370439470</v>
      </c>
      <c r="D2874" s="160">
        <v>2368452660</v>
      </c>
      <c r="E2874" s="160">
        <v>2368452660</v>
      </c>
      <c r="F2874" s="166">
        <f t="shared" si="182"/>
        <v>106260530</v>
      </c>
      <c r="G2874" s="167">
        <f t="shared" si="179"/>
        <v>95.709592199297461</v>
      </c>
      <c r="H2874" s="167">
        <f t="shared" si="180"/>
        <v>95.629372148423315</v>
      </c>
      <c r="I2874" s="167">
        <f t="shared" si="181"/>
        <v>95.629372148423315</v>
      </c>
    </row>
    <row r="2875" spans="1:9" x14ac:dyDescent="0.2">
      <c r="A2875" s="171" t="s">
        <v>120</v>
      </c>
      <c r="B2875" s="160">
        <v>910200000</v>
      </c>
      <c r="C2875" s="160">
        <v>878281546</v>
      </c>
      <c r="D2875" s="160">
        <v>877684846</v>
      </c>
      <c r="E2875" s="160">
        <v>877684846</v>
      </c>
      <c r="F2875" s="166">
        <f t="shared" si="182"/>
        <v>31918454</v>
      </c>
      <c r="G2875" s="167">
        <f t="shared" si="179"/>
        <v>96.493248297077557</v>
      </c>
      <c r="H2875" s="167">
        <f t="shared" si="180"/>
        <v>96.427691276642491</v>
      </c>
      <c r="I2875" s="167">
        <f t="shared" si="181"/>
        <v>96.427691276642491</v>
      </c>
    </row>
    <row r="2876" spans="1:9" x14ac:dyDescent="0.2">
      <c r="A2876" s="171" t="s">
        <v>121</v>
      </c>
      <c r="B2876" s="160">
        <v>399700000</v>
      </c>
      <c r="C2876" s="160">
        <v>360041750</v>
      </c>
      <c r="D2876" s="160">
        <v>359048345</v>
      </c>
      <c r="E2876" s="160">
        <v>359048345</v>
      </c>
      <c r="F2876" s="166">
        <f t="shared" si="182"/>
        <v>39658250</v>
      </c>
      <c r="G2876" s="167">
        <f t="shared" si="179"/>
        <v>90.077995996997757</v>
      </c>
      <c r="H2876" s="167">
        <f t="shared" si="180"/>
        <v>89.829458343757821</v>
      </c>
      <c r="I2876" s="167">
        <f t="shared" si="181"/>
        <v>89.829458343757821</v>
      </c>
    </row>
    <row r="2877" spans="1:9" x14ac:dyDescent="0.2">
      <c r="A2877" s="170" t="s">
        <v>401</v>
      </c>
      <c r="B2877" s="161">
        <v>515700000</v>
      </c>
      <c r="C2877" s="161">
        <v>510060200</v>
      </c>
      <c r="D2877" s="161">
        <v>488198200</v>
      </c>
      <c r="E2877" s="161">
        <v>488198200</v>
      </c>
      <c r="F2877" s="173">
        <f t="shared" si="182"/>
        <v>5639800</v>
      </c>
      <c r="G2877" s="163">
        <f t="shared" si="179"/>
        <v>98.906379678107427</v>
      </c>
      <c r="H2877" s="163">
        <f t="shared" si="180"/>
        <v>94.667093271281757</v>
      </c>
      <c r="I2877" s="163">
        <f t="shared" si="181"/>
        <v>94.667093271281757</v>
      </c>
    </row>
    <row r="2878" spans="1:9" x14ac:dyDescent="0.2">
      <c r="A2878" s="171" t="s">
        <v>567</v>
      </c>
      <c r="B2878" s="160">
        <v>515700000</v>
      </c>
      <c r="C2878" s="160">
        <v>510060200</v>
      </c>
      <c r="D2878" s="160">
        <v>488198200</v>
      </c>
      <c r="E2878" s="160">
        <v>488198200</v>
      </c>
      <c r="F2878" s="166">
        <f t="shared" si="182"/>
        <v>5639800</v>
      </c>
      <c r="G2878" s="167">
        <f t="shared" si="179"/>
        <v>98.906379678107427</v>
      </c>
      <c r="H2878" s="167">
        <f t="shared" si="180"/>
        <v>94.667093271281757</v>
      </c>
      <c r="I2878" s="167">
        <f t="shared" si="181"/>
        <v>94.667093271281757</v>
      </c>
    </row>
    <row r="2879" spans="1:9" x14ac:dyDescent="0.2">
      <c r="A2879" s="170" t="s">
        <v>96</v>
      </c>
      <c r="B2879" s="161">
        <v>13400000</v>
      </c>
      <c r="C2879" s="161">
        <v>6594680</v>
      </c>
      <c r="D2879" s="161">
        <v>6594680</v>
      </c>
      <c r="E2879" s="161">
        <v>6594680</v>
      </c>
      <c r="F2879" s="173">
        <f t="shared" si="182"/>
        <v>6805320</v>
      </c>
      <c r="G2879" s="163">
        <f t="shared" si="179"/>
        <v>49.214029850746265</v>
      </c>
      <c r="H2879" s="163">
        <f t="shared" si="180"/>
        <v>49.214029850746265</v>
      </c>
      <c r="I2879" s="163">
        <f t="shared" si="181"/>
        <v>49.214029850746265</v>
      </c>
    </row>
    <row r="2880" spans="1:9" x14ac:dyDescent="0.2">
      <c r="A2880" s="171" t="s">
        <v>124</v>
      </c>
      <c r="B2880" s="160">
        <v>13400000</v>
      </c>
      <c r="C2880" s="160">
        <v>6594680</v>
      </c>
      <c r="D2880" s="160">
        <v>6594680</v>
      </c>
      <c r="E2880" s="160">
        <v>6594680</v>
      </c>
      <c r="F2880" s="166">
        <f t="shared" si="182"/>
        <v>6805320</v>
      </c>
      <c r="G2880" s="167">
        <f t="shared" si="179"/>
        <v>49.214029850746265</v>
      </c>
      <c r="H2880" s="167">
        <f t="shared" si="180"/>
        <v>49.214029850746265</v>
      </c>
      <c r="I2880" s="167">
        <f t="shared" si="181"/>
        <v>49.214029850746265</v>
      </c>
    </row>
    <row r="2881" spans="1:9" x14ac:dyDescent="0.2">
      <c r="A2881" s="170" t="s">
        <v>154</v>
      </c>
      <c r="B2881" s="161">
        <v>31700000</v>
      </c>
      <c r="C2881" s="161">
        <v>27800255</v>
      </c>
      <c r="D2881" s="161">
        <v>27800255</v>
      </c>
      <c r="E2881" s="161">
        <v>27800255</v>
      </c>
      <c r="F2881" s="136">
        <f t="shared" si="182"/>
        <v>3899745</v>
      </c>
      <c r="G2881" s="137">
        <f t="shared" si="179"/>
        <v>87.69796529968454</v>
      </c>
      <c r="H2881" s="137">
        <f t="shared" si="180"/>
        <v>87.69796529968454</v>
      </c>
      <c r="I2881" s="137">
        <f t="shared" si="181"/>
        <v>87.69796529968454</v>
      </c>
    </row>
    <row r="2882" spans="1:9" x14ac:dyDescent="0.2">
      <c r="A2882" s="171" t="s">
        <v>128</v>
      </c>
      <c r="B2882" s="160">
        <v>900000</v>
      </c>
      <c r="C2882" s="160">
        <v>0</v>
      </c>
      <c r="D2882" s="160">
        <v>0</v>
      </c>
      <c r="E2882" s="160">
        <v>0</v>
      </c>
      <c r="F2882" s="166">
        <f t="shared" si="182"/>
        <v>900000</v>
      </c>
      <c r="G2882" s="167">
        <f t="shared" si="179"/>
        <v>0</v>
      </c>
      <c r="H2882" s="167">
        <f t="shared" si="180"/>
        <v>0</v>
      </c>
      <c r="I2882" s="167">
        <f t="shared" si="181"/>
        <v>0</v>
      </c>
    </row>
    <row r="2883" spans="1:9" x14ac:dyDescent="0.2">
      <c r="A2883" s="171" t="s">
        <v>129</v>
      </c>
      <c r="B2883" s="160">
        <v>30800000</v>
      </c>
      <c r="C2883" s="160">
        <v>27800255</v>
      </c>
      <c r="D2883" s="160">
        <v>27800255</v>
      </c>
      <c r="E2883" s="160">
        <v>27800255</v>
      </c>
      <c r="F2883" s="166">
        <f t="shared" si="182"/>
        <v>2999745</v>
      </c>
      <c r="G2883" s="167">
        <f t="shared" si="179"/>
        <v>90.260568181818172</v>
      </c>
      <c r="H2883" s="167">
        <f t="shared" si="180"/>
        <v>90.260568181818172</v>
      </c>
      <c r="I2883" s="167">
        <f t="shared" si="181"/>
        <v>90.260568181818172</v>
      </c>
    </row>
    <row r="2884" spans="1:9" x14ac:dyDescent="0.2">
      <c r="A2884" s="174" t="s">
        <v>153</v>
      </c>
      <c r="B2884" s="161">
        <v>9475844545</v>
      </c>
      <c r="C2884" s="161">
        <v>9089247929.9799995</v>
      </c>
      <c r="D2884" s="161">
        <v>7877771229.8999996</v>
      </c>
      <c r="E2884" s="161">
        <v>7877771229.8999996</v>
      </c>
      <c r="F2884" s="173">
        <f t="shared" si="182"/>
        <v>386596615.02000046</v>
      </c>
      <c r="G2884" s="163">
        <f t="shared" si="179"/>
        <v>95.920188293675722</v>
      </c>
      <c r="H2884" s="163">
        <f t="shared" si="180"/>
        <v>83.135294088976636</v>
      </c>
      <c r="I2884" s="163">
        <f t="shared" si="181"/>
        <v>83.135294088976636</v>
      </c>
    </row>
    <row r="2885" spans="1:9" x14ac:dyDescent="0.2">
      <c r="A2885" s="170" t="s">
        <v>34</v>
      </c>
      <c r="B2885" s="161">
        <v>9475844545</v>
      </c>
      <c r="C2885" s="161">
        <v>9089247929.9799995</v>
      </c>
      <c r="D2885" s="161">
        <v>7877771229.8999996</v>
      </c>
      <c r="E2885" s="161">
        <v>7877771229.8999996</v>
      </c>
      <c r="F2885" s="173">
        <f t="shared" si="182"/>
        <v>386596615.02000046</v>
      </c>
      <c r="G2885" s="163">
        <f t="shared" si="179"/>
        <v>95.920188293675722</v>
      </c>
      <c r="H2885" s="163">
        <f t="shared" si="180"/>
        <v>83.135294088976636</v>
      </c>
      <c r="I2885" s="163">
        <f t="shared" si="181"/>
        <v>83.135294088976636</v>
      </c>
    </row>
    <row r="2886" spans="1:9" x14ac:dyDescent="0.2">
      <c r="A2886" s="171" t="s">
        <v>1504</v>
      </c>
      <c r="B2886" s="160">
        <v>9475844545</v>
      </c>
      <c r="C2886" s="160">
        <v>9089247929.9799995</v>
      </c>
      <c r="D2886" s="160">
        <v>7877771229.8999996</v>
      </c>
      <c r="E2886" s="160">
        <v>7877771229.8999996</v>
      </c>
      <c r="F2886" s="166">
        <f t="shared" si="182"/>
        <v>386596615.02000046</v>
      </c>
      <c r="G2886" s="167">
        <f t="shared" ref="G2886:G2949" si="183">IFERROR(IF(C2886&gt;0,+C2886/B2886*100,0),0)</f>
        <v>95.920188293675722</v>
      </c>
      <c r="H2886" s="167">
        <f t="shared" ref="H2886:H2949" si="184">IFERROR(IF(D2886&gt;0,+D2886/B2886*100,0),0)</f>
        <v>83.135294088976636</v>
      </c>
      <c r="I2886" s="167">
        <f t="shared" ref="I2886:I2949" si="185">IFERROR(IF(E2886&gt;0,+E2886/B2886*100,0),0)</f>
        <v>83.135294088976636</v>
      </c>
    </row>
    <row r="2887" spans="1:9" x14ac:dyDescent="0.2">
      <c r="A2887" s="172" t="s">
        <v>67</v>
      </c>
      <c r="B2887" s="161">
        <v>2726062112670.5</v>
      </c>
      <c r="C2887" s="161">
        <v>2624858892342.3301</v>
      </c>
      <c r="D2887" s="161">
        <v>2294941513552.77</v>
      </c>
      <c r="E2887" s="161">
        <v>2292951861937.98</v>
      </c>
      <c r="F2887" s="173">
        <f t="shared" si="182"/>
        <v>101203220328.16992</v>
      </c>
      <c r="G2887" s="163">
        <f t="shared" si="183"/>
        <v>96.287567335396133</v>
      </c>
      <c r="H2887" s="163">
        <f t="shared" si="184"/>
        <v>84.185224646426107</v>
      </c>
      <c r="I2887" s="163">
        <f t="shared" si="185"/>
        <v>84.112238355851787</v>
      </c>
    </row>
    <row r="2888" spans="1:9" x14ac:dyDescent="0.2">
      <c r="A2888" s="174" t="s">
        <v>152</v>
      </c>
      <c r="B2888" s="161">
        <v>2718048087028.5</v>
      </c>
      <c r="C2888" s="161">
        <v>2618533180640.3301</v>
      </c>
      <c r="D2888" s="161">
        <v>2291330801850.77</v>
      </c>
      <c r="E2888" s="161">
        <v>2289341150235.98</v>
      </c>
      <c r="F2888" s="173">
        <f t="shared" si="182"/>
        <v>99514906388.169922</v>
      </c>
      <c r="G2888" s="163">
        <f t="shared" si="183"/>
        <v>96.338736357789585</v>
      </c>
      <c r="H2888" s="163">
        <f t="shared" si="184"/>
        <v>84.300598388447284</v>
      </c>
      <c r="I2888" s="163">
        <f t="shared" si="185"/>
        <v>84.227396901531534</v>
      </c>
    </row>
    <row r="2889" spans="1:9" x14ac:dyDescent="0.2">
      <c r="A2889" s="170" t="s">
        <v>95</v>
      </c>
      <c r="B2889" s="161">
        <v>125249900000</v>
      </c>
      <c r="C2889" s="161">
        <v>124045485006.32999</v>
      </c>
      <c r="D2889" s="161">
        <v>123952176506.32999</v>
      </c>
      <c r="E2889" s="161">
        <v>123952176506.32999</v>
      </c>
      <c r="F2889" s="173">
        <f t="shared" si="182"/>
        <v>1204414993.6700134</v>
      </c>
      <c r="G2889" s="163">
        <f t="shared" si="183"/>
        <v>99.038390454866615</v>
      </c>
      <c r="H2889" s="163">
        <f t="shared" si="184"/>
        <v>98.963892590996068</v>
      </c>
      <c r="I2889" s="163">
        <f t="shared" si="185"/>
        <v>98.963892590996068</v>
      </c>
    </row>
    <row r="2890" spans="1:9" x14ac:dyDescent="0.2">
      <c r="A2890" s="171" t="s">
        <v>119</v>
      </c>
      <c r="B2890" s="160">
        <v>82607800000</v>
      </c>
      <c r="C2890" s="160">
        <v>82074348567.179993</v>
      </c>
      <c r="D2890" s="160">
        <v>82027682367.179993</v>
      </c>
      <c r="E2890" s="160">
        <v>82027682367.179993</v>
      </c>
      <c r="F2890" s="166">
        <f t="shared" si="182"/>
        <v>533451432.82000732</v>
      </c>
      <c r="G2890" s="167">
        <f t="shared" si="183"/>
        <v>99.35423600093452</v>
      </c>
      <c r="H2890" s="167">
        <f t="shared" si="184"/>
        <v>99.297744725292276</v>
      </c>
      <c r="I2890" s="167">
        <f t="shared" si="185"/>
        <v>99.297744725292276</v>
      </c>
    </row>
    <row r="2891" spans="1:9" x14ac:dyDescent="0.2">
      <c r="A2891" s="171" t="s">
        <v>120</v>
      </c>
      <c r="B2891" s="160">
        <v>34738600000</v>
      </c>
      <c r="C2891" s="160">
        <v>34367230446.839996</v>
      </c>
      <c r="D2891" s="160">
        <v>34357731046.84</v>
      </c>
      <c r="E2891" s="160">
        <v>34357731046.84</v>
      </c>
      <c r="F2891" s="166">
        <f t="shared" si="182"/>
        <v>371369553.16000366</v>
      </c>
      <c r="G2891" s="167">
        <f t="shared" si="183"/>
        <v>98.930959931718604</v>
      </c>
      <c r="H2891" s="167">
        <f t="shared" si="184"/>
        <v>98.903614557984483</v>
      </c>
      <c r="I2891" s="167">
        <f t="shared" si="185"/>
        <v>98.903614557984483</v>
      </c>
    </row>
    <row r="2892" spans="1:9" x14ac:dyDescent="0.2">
      <c r="A2892" s="171" t="s">
        <v>121</v>
      </c>
      <c r="B2892" s="160">
        <v>7903500000</v>
      </c>
      <c r="C2892" s="160">
        <v>7603905992.3100004</v>
      </c>
      <c r="D2892" s="160">
        <v>7566763092.3100004</v>
      </c>
      <c r="E2892" s="160">
        <v>7566763092.3100004</v>
      </c>
      <c r="F2892" s="166">
        <f t="shared" si="182"/>
        <v>299594007.68999958</v>
      </c>
      <c r="G2892" s="167">
        <f t="shared" si="183"/>
        <v>96.209350190548491</v>
      </c>
      <c r="H2892" s="167">
        <f t="shared" si="184"/>
        <v>95.73939510735751</v>
      </c>
      <c r="I2892" s="167">
        <f t="shared" si="185"/>
        <v>95.73939510735751</v>
      </c>
    </row>
    <row r="2893" spans="1:9" x14ac:dyDescent="0.2">
      <c r="A2893" s="170" t="s">
        <v>401</v>
      </c>
      <c r="B2893" s="161">
        <v>2275285055488</v>
      </c>
      <c r="C2893" s="161">
        <v>2203963947804.71</v>
      </c>
      <c r="D2893" s="161">
        <v>1901313927898.53</v>
      </c>
      <c r="E2893" s="161">
        <v>1900410920795.74</v>
      </c>
      <c r="F2893" s="173">
        <f t="shared" si="182"/>
        <v>71321107683.290039</v>
      </c>
      <c r="G2893" s="163">
        <f t="shared" si="183"/>
        <v>96.865399018410329</v>
      </c>
      <c r="H2893" s="163">
        <f t="shared" si="184"/>
        <v>83.563768122704033</v>
      </c>
      <c r="I2893" s="163">
        <f t="shared" si="185"/>
        <v>83.524080475628253</v>
      </c>
    </row>
    <row r="2894" spans="1:9" x14ac:dyDescent="0.2">
      <c r="A2894" s="171" t="s">
        <v>567</v>
      </c>
      <c r="B2894" s="160">
        <v>2275285055488</v>
      </c>
      <c r="C2894" s="160">
        <v>2203963947804.71</v>
      </c>
      <c r="D2894" s="160">
        <v>1901313927898.53</v>
      </c>
      <c r="E2894" s="160">
        <v>1900410920795.74</v>
      </c>
      <c r="F2894" s="166">
        <f t="shared" si="182"/>
        <v>71321107683.290039</v>
      </c>
      <c r="G2894" s="167">
        <f t="shared" si="183"/>
        <v>96.865399018410329</v>
      </c>
      <c r="H2894" s="167">
        <f t="shared" si="184"/>
        <v>83.563768122704033</v>
      </c>
      <c r="I2894" s="167">
        <f t="shared" si="185"/>
        <v>83.524080475628253</v>
      </c>
    </row>
    <row r="2895" spans="1:9" x14ac:dyDescent="0.2">
      <c r="A2895" s="170" t="s">
        <v>96</v>
      </c>
      <c r="B2895" s="161">
        <v>81516100000</v>
      </c>
      <c r="C2895" s="161">
        <v>80041913527.290009</v>
      </c>
      <c r="D2895" s="161">
        <v>76457618577.25</v>
      </c>
      <c r="E2895" s="161">
        <v>76457618577.25</v>
      </c>
      <c r="F2895" s="173">
        <f t="shared" si="182"/>
        <v>1474186472.7099915</v>
      </c>
      <c r="G2895" s="163">
        <f t="shared" si="183"/>
        <v>98.191539496234498</v>
      </c>
      <c r="H2895" s="163">
        <f t="shared" si="184"/>
        <v>93.794500199653811</v>
      </c>
      <c r="I2895" s="163">
        <f t="shared" si="185"/>
        <v>93.794500199653811</v>
      </c>
    </row>
    <row r="2896" spans="1:9" x14ac:dyDescent="0.2">
      <c r="A2896" s="171" t="s">
        <v>139</v>
      </c>
      <c r="B2896" s="160">
        <v>0</v>
      </c>
      <c r="C2896" s="160">
        <v>0</v>
      </c>
      <c r="D2896" s="160">
        <v>0</v>
      </c>
      <c r="E2896" s="160">
        <v>0</v>
      </c>
      <c r="F2896" s="166">
        <f t="shared" si="182"/>
        <v>0</v>
      </c>
      <c r="G2896" s="167">
        <f t="shared" si="183"/>
        <v>0</v>
      </c>
      <c r="H2896" s="167">
        <f t="shared" si="184"/>
        <v>0</v>
      </c>
      <c r="I2896" s="167">
        <f t="shared" si="185"/>
        <v>0</v>
      </c>
    </row>
    <row r="2897" spans="1:9" x14ac:dyDescent="0.2">
      <c r="A2897" s="171" t="s">
        <v>124</v>
      </c>
      <c r="B2897" s="160">
        <v>358300000</v>
      </c>
      <c r="C2897" s="160">
        <v>110044136</v>
      </c>
      <c r="D2897" s="160">
        <v>110044136</v>
      </c>
      <c r="E2897" s="160">
        <v>110044136</v>
      </c>
      <c r="F2897" s="166">
        <f t="shared" si="182"/>
        <v>248255864</v>
      </c>
      <c r="G2897" s="167">
        <f t="shared" si="183"/>
        <v>30.712848451018697</v>
      </c>
      <c r="H2897" s="167">
        <f t="shared" si="184"/>
        <v>30.712848451018697</v>
      </c>
      <c r="I2897" s="167">
        <f t="shared" si="185"/>
        <v>30.712848451018697</v>
      </c>
    </row>
    <row r="2898" spans="1:9" x14ac:dyDescent="0.2">
      <c r="A2898" s="171" t="s">
        <v>181</v>
      </c>
      <c r="B2898" s="160">
        <v>28322300000</v>
      </c>
      <c r="C2898" s="160">
        <v>27950111500</v>
      </c>
      <c r="D2898" s="160">
        <v>27900111500</v>
      </c>
      <c r="E2898" s="160">
        <v>27900111500</v>
      </c>
      <c r="F2898" s="166">
        <f t="shared" si="182"/>
        <v>372188500</v>
      </c>
      <c r="G2898" s="167">
        <f t="shared" si="183"/>
        <v>98.685881796323045</v>
      </c>
      <c r="H2898" s="167">
        <f t="shared" si="184"/>
        <v>98.50934246159386</v>
      </c>
      <c r="I2898" s="167">
        <f t="shared" si="185"/>
        <v>98.50934246159386</v>
      </c>
    </row>
    <row r="2899" spans="1:9" x14ac:dyDescent="0.2">
      <c r="A2899" s="171" t="s">
        <v>496</v>
      </c>
      <c r="B2899" s="160">
        <v>44365200000</v>
      </c>
      <c r="C2899" s="160">
        <v>43511457891.290001</v>
      </c>
      <c r="D2899" s="160">
        <v>40857673608.379997</v>
      </c>
      <c r="E2899" s="160">
        <v>40857673608.379997</v>
      </c>
      <c r="F2899" s="166">
        <f t="shared" si="182"/>
        <v>853742108.70999908</v>
      </c>
      <c r="G2899" s="167">
        <f t="shared" si="183"/>
        <v>98.075649137815219</v>
      </c>
      <c r="H2899" s="167">
        <f t="shared" si="184"/>
        <v>92.093969165877752</v>
      </c>
      <c r="I2899" s="167">
        <f t="shared" si="185"/>
        <v>92.093969165877752</v>
      </c>
    </row>
    <row r="2900" spans="1:9" x14ac:dyDescent="0.2">
      <c r="A2900" s="171" t="s">
        <v>569</v>
      </c>
      <c r="B2900" s="160">
        <v>8470300000</v>
      </c>
      <c r="C2900" s="160">
        <v>8470300000</v>
      </c>
      <c r="D2900" s="160">
        <v>7589789332.8699999</v>
      </c>
      <c r="E2900" s="160">
        <v>7589789332.8699999</v>
      </c>
      <c r="F2900" s="166">
        <f t="shared" si="182"/>
        <v>0</v>
      </c>
      <c r="G2900" s="167">
        <f t="shared" si="183"/>
        <v>100</v>
      </c>
      <c r="H2900" s="167">
        <f t="shared" si="184"/>
        <v>89.604728673954881</v>
      </c>
      <c r="I2900" s="167">
        <f t="shared" si="185"/>
        <v>89.604728673954881</v>
      </c>
    </row>
    <row r="2901" spans="1:9" x14ac:dyDescent="0.2">
      <c r="A2901" s="170" t="s">
        <v>97</v>
      </c>
      <c r="B2901" s="161">
        <v>228981787028.5</v>
      </c>
      <c r="C2901" s="161">
        <v>203592628587</v>
      </c>
      <c r="D2901" s="161">
        <v>182975253153.66</v>
      </c>
      <c r="E2901" s="161">
        <v>182969253153.66</v>
      </c>
      <c r="F2901" s="136">
        <f t="shared" si="182"/>
        <v>25389158441.5</v>
      </c>
      <c r="G2901" s="137">
        <f t="shared" si="183"/>
        <v>88.912149402371483</v>
      </c>
      <c r="H2901" s="137">
        <f t="shared" si="184"/>
        <v>79.908212582377203</v>
      </c>
      <c r="I2901" s="137">
        <f t="shared" si="185"/>
        <v>79.905592286641962</v>
      </c>
    </row>
    <row r="2902" spans="1:9" x14ac:dyDescent="0.2">
      <c r="A2902" s="171" t="s">
        <v>571</v>
      </c>
      <c r="B2902" s="160">
        <v>228981787028.5</v>
      </c>
      <c r="C2902" s="160">
        <v>203592628587</v>
      </c>
      <c r="D2902" s="160">
        <v>182975253153.66</v>
      </c>
      <c r="E2902" s="160">
        <v>182969253153.66</v>
      </c>
      <c r="F2902" s="166">
        <f t="shared" si="182"/>
        <v>25389158441.5</v>
      </c>
      <c r="G2902" s="167">
        <f t="shared" si="183"/>
        <v>88.912149402371483</v>
      </c>
      <c r="H2902" s="167">
        <f t="shared" si="184"/>
        <v>79.908212582377203</v>
      </c>
      <c r="I2902" s="167">
        <f t="shared" si="185"/>
        <v>79.905592286641962</v>
      </c>
    </row>
    <row r="2903" spans="1:9" x14ac:dyDescent="0.2">
      <c r="A2903" s="170" t="s">
        <v>154</v>
      </c>
      <c r="B2903" s="161">
        <v>7015244512</v>
      </c>
      <c r="C2903" s="161">
        <v>6889205715</v>
      </c>
      <c r="D2903" s="161">
        <v>6631825715</v>
      </c>
      <c r="E2903" s="161">
        <v>5551181203</v>
      </c>
      <c r="F2903" s="136">
        <f t="shared" si="182"/>
        <v>126038797</v>
      </c>
      <c r="G2903" s="137">
        <f t="shared" si="183"/>
        <v>98.203358460501221</v>
      </c>
      <c r="H2903" s="137">
        <f t="shared" si="184"/>
        <v>94.534491330357213</v>
      </c>
      <c r="I2903" s="137">
        <f t="shared" si="185"/>
        <v>79.13025972942738</v>
      </c>
    </row>
    <row r="2904" spans="1:9" x14ac:dyDescent="0.2">
      <c r="A2904" s="171" t="s">
        <v>127</v>
      </c>
      <c r="B2904" s="160">
        <v>2485000000</v>
      </c>
      <c r="C2904" s="160">
        <v>2407942000</v>
      </c>
      <c r="D2904" s="160">
        <v>2150562000</v>
      </c>
      <c r="E2904" s="160">
        <v>2150562000</v>
      </c>
      <c r="F2904" s="166">
        <f t="shared" si="182"/>
        <v>77058000</v>
      </c>
      <c r="G2904" s="167">
        <f t="shared" si="183"/>
        <v>96.899074446680075</v>
      </c>
      <c r="H2904" s="167">
        <f t="shared" si="184"/>
        <v>86.541730382293764</v>
      </c>
      <c r="I2904" s="167">
        <f t="shared" si="185"/>
        <v>86.541730382293764</v>
      </c>
    </row>
    <row r="2905" spans="1:9" x14ac:dyDescent="0.2">
      <c r="A2905" s="171" t="s">
        <v>128</v>
      </c>
      <c r="B2905" s="160">
        <v>42100000</v>
      </c>
      <c r="C2905" s="160">
        <v>2870203</v>
      </c>
      <c r="D2905" s="160">
        <v>2870203</v>
      </c>
      <c r="E2905" s="160">
        <v>2870203</v>
      </c>
      <c r="F2905" s="166">
        <f t="shared" si="182"/>
        <v>39229797</v>
      </c>
      <c r="G2905" s="167">
        <f t="shared" si="183"/>
        <v>6.8175843230403803</v>
      </c>
      <c r="H2905" s="167">
        <f t="shared" si="184"/>
        <v>6.8175843230403803</v>
      </c>
      <c r="I2905" s="167">
        <f t="shared" si="185"/>
        <v>6.8175843230403803</v>
      </c>
    </row>
    <row r="2906" spans="1:9" x14ac:dyDescent="0.2">
      <c r="A2906" s="171" t="s">
        <v>129</v>
      </c>
      <c r="B2906" s="160">
        <v>4460744512</v>
      </c>
      <c r="C2906" s="160">
        <v>4460744512</v>
      </c>
      <c r="D2906" s="160">
        <v>4460744512</v>
      </c>
      <c r="E2906" s="160">
        <v>3380100000</v>
      </c>
      <c r="F2906" s="166">
        <f t="shared" si="182"/>
        <v>0</v>
      </c>
      <c r="G2906" s="167">
        <f t="shared" si="183"/>
        <v>100</v>
      </c>
      <c r="H2906" s="167">
        <f t="shared" si="184"/>
        <v>100</v>
      </c>
      <c r="I2906" s="167">
        <f t="shared" si="185"/>
        <v>75.774346432688048</v>
      </c>
    </row>
    <row r="2907" spans="1:9" x14ac:dyDescent="0.2">
      <c r="A2907" s="171" t="s">
        <v>135</v>
      </c>
      <c r="B2907" s="160">
        <v>27400000</v>
      </c>
      <c r="C2907" s="160">
        <v>17649000</v>
      </c>
      <c r="D2907" s="160">
        <v>17649000</v>
      </c>
      <c r="E2907" s="160">
        <v>17649000</v>
      </c>
      <c r="F2907" s="166">
        <f t="shared" si="182"/>
        <v>9751000</v>
      </c>
      <c r="G2907" s="167">
        <f t="shared" si="183"/>
        <v>64.412408759124091</v>
      </c>
      <c r="H2907" s="167">
        <f t="shared" si="184"/>
        <v>64.412408759124091</v>
      </c>
      <c r="I2907" s="167">
        <f t="shared" si="185"/>
        <v>64.412408759124091</v>
      </c>
    </row>
    <row r="2908" spans="1:9" x14ac:dyDescent="0.2">
      <c r="A2908" s="170" t="s">
        <v>283</v>
      </c>
      <c r="B2908" s="161">
        <v>3610711702</v>
      </c>
      <c r="C2908" s="161">
        <v>3610711702</v>
      </c>
      <c r="D2908" s="161">
        <v>3610711702</v>
      </c>
      <c r="E2908" s="161">
        <v>3610711702</v>
      </c>
      <c r="F2908" s="136">
        <f t="shared" si="182"/>
        <v>0</v>
      </c>
      <c r="G2908" s="137">
        <f t="shared" si="183"/>
        <v>100</v>
      </c>
      <c r="H2908" s="137">
        <f t="shared" si="184"/>
        <v>100</v>
      </c>
      <c r="I2908" s="137">
        <f t="shared" si="185"/>
        <v>100</v>
      </c>
    </row>
    <row r="2909" spans="1:9" x14ac:dyDescent="0.2">
      <c r="A2909" s="170" t="s">
        <v>107</v>
      </c>
      <c r="B2909" s="161">
        <v>3610711702</v>
      </c>
      <c r="C2909" s="161">
        <v>3610711702</v>
      </c>
      <c r="D2909" s="161">
        <v>3610711702</v>
      </c>
      <c r="E2909" s="161">
        <v>3610711702</v>
      </c>
      <c r="F2909" s="136">
        <f t="shared" ref="F2909:F2970" si="186">+B2909-C2909</f>
        <v>0</v>
      </c>
      <c r="G2909" s="137">
        <f t="shared" si="183"/>
        <v>100</v>
      </c>
      <c r="H2909" s="137">
        <f t="shared" si="184"/>
        <v>100</v>
      </c>
      <c r="I2909" s="137">
        <f t="shared" si="185"/>
        <v>100</v>
      </c>
    </row>
    <row r="2910" spans="1:9" x14ac:dyDescent="0.2">
      <c r="A2910" s="171" t="s">
        <v>269</v>
      </c>
      <c r="B2910" s="160">
        <v>3610711702</v>
      </c>
      <c r="C2910" s="160">
        <v>3610711702</v>
      </c>
      <c r="D2910" s="160">
        <v>3610711702</v>
      </c>
      <c r="E2910" s="160">
        <v>3610711702</v>
      </c>
      <c r="F2910" s="166">
        <f t="shared" si="186"/>
        <v>0</v>
      </c>
      <c r="G2910" s="167">
        <f t="shared" si="183"/>
        <v>100</v>
      </c>
      <c r="H2910" s="167">
        <f t="shared" si="184"/>
        <v>100</v>
      </c>
      <c r="I2910" s="167">
        <f t="shared" si="185"/>
        <v>100</v>
      </c>
    </row>
    <row r="2911" spans="1:9" x14ac:dyDescent="0.2">
      <c r="A2911" s="174" t="s">
        <v>153</v>
      </c>
      <c r="B2911" s="161">
        <v>4403313940</v>
      </c>
      <c r="C2911" s="161">
        <v>2715000000</v>
      </c>
      <c r="D2911" s="161">
        <v>0</v>
      </c>
      <c r="E2911" s="161">
        <v>0</v>
      </c>
      <c r="F2911" s="173">
        <f t="shared" si="186"/>
        <v>1688313940</v>
      </c>
      <c r="G2911" s="163">
        <f t="shared" si="183"/>
        <v>61.658106530555493</v>
      </c>
      <c r="H2911" s="163">
        <f t="shared" si="184"/>
        <v>0</v>
      </c>
      <c r="I2911" s="163">
        <f t="shared" si="185"/>
        <v>0</v>
      </c>
    </row>
    <row r="2912" spans="1:9" x14ac:dyDescent="0.2">
      <c r="A2912" s="170" t="s">
        <v>34</v>
      </c>
      <c r="B2912" s="161">
        <v>4403313940</v>
      </c>
      <c r="C2912" s="161">
        <v>2715000000</v>
      </c>
      <c r="D2912" s="161">
        <v>0</v>
      </c>
      <c r="E2912" s="161">
        <v>0</v>
      </c>
      <c r="F2912" s="173">
        <f t="shared" si="186"/>
        <v>1688313940</v>
      </c>
      <c r="G2912" s="163">
        <f t="shared" si="183"/>
        <v>61.658106530555493</v>
      </c>
      <c r="H2912" s="163">
        <f t="shared" si="184"/>
        <v>0</v>
      </c>
      <c r="I2912" s="163">
        <f t="shared" si="185"/>
        <v>0</v>
      </c>
    </row>
    <row r="2913" spans="1:9" x14ac:dyDescent="0.2">
      <c r="A2913" s="171" t="s">
        <v>1505</v>
      </c>
      <c r="B2913" s="160">
        <v>0</v>
      </c>
      <c r="C2913" s="160">
        <v>0</v>
      </c>
      <c r="D2913" s="160">
        <v>0</v>
      </c>
      <c r="E2913" s="160">
        <v>0</v>
      </c>
      <c r="F2913" s="166">
        <f t="shared" si="186"/>
        <v>0</v>
      </c>
      <c r="G2913" s="167">
        <f t="shared" si="183"/>
        <v>0</v>
      </c>
      <c r="H2913" s="167">
        <f t="shared" si="184"/>
        <v>0</v>
      </c>
      <c r="I2913" s="167">
        <f t="shared" si="185"/>
        <v>0</v>
      </c>
    </row>
    <row r="2914" spans="1:9" x14ac:dyDescent="0.2">
      <c r="A2914" s="171" t="s">
        <v>1722</v>
      </c>
      <c r="B2914" s="160">
        <v>4403313940</v>
      </c>
      <c r="C2914" s="160">
        <v>2715000000</v>
      </c>
      <c r="D2914" s="160">
        <v>0</v>
      </c>
      <c r="E2914" s="160">
        <v>0</v>
      </c>
      <c r="F2914" s="166">
        <f t="shared" si="186"/>
        <v>1688313940</v>
      </c>
      <c r="G2914" s="167">
        <f t="shared" si="183"/>
        <v>61.658106530555493</v>
      </c>
      <c r="H2914" s="167">
        <f t="shared" si="184"/>
        <v>0</v>
      </c>
      <c r="I2914" s="167">
        <f t="shared" si="185"/>
        <v>0</v>
      </c>
    </row>
    <row r="2915" spans="1:9" x14ac:dyDescent="0.2">
      <c r="A2915" s="172" t="s">
        <v>68</v>
      </c>
      <c r="B2915" s="161">
        <v>68908788800</v>
      </c>
      <c r="C2915" s="161">
        <v>63488673276.330002</v>
      </c>
      <c r="D2915" s="161">
        <v>52298173569.330002</v>
      </c>
      <c r="E2915" s="161">
        <v>52298173569.330002</v>
      </c>
      <c r="F2915" s="173">
        <f t="shared" si="186"/>
        <v>5420115523.6699982</v>
      </c>
      <c r="G2915" s="163">
        <f t="shared" si="183"/>
        <v>92.134362513029686</v>
      </c>
      <c r="H2915" s="163">
        <f t="shared" si="184"/>
        <v>75.894779867804033</v>
      </c>
      <c r="I2915" s="163">
        <f t="shared" si="185"/>
        <v>75.894779867804033</v>
      </c>
    </row>
    <row r="2916" spans="1:9" x14ac:dyDescent="0.2">
      <c r="A2916" s="174" t="s">
        <v>152</v>
      </c>
      <c r="B2916" s="161">
        <v>6858788800</v>
      </c>
      <c r="C2916" s="161">
        <v>6487332220.0900002</v>
      </c>
      <c r="D2916" s="161">
        <v>6460575381.0900002</v>
      </c>
      <c r="E2916" s="161">
        <v>6460575381.0900002</v>
      </c>
      <c r="F2916" s="173">
        <f t="shared" si="186"/>
        <v>371456579.90999985</v>
      </c>
      <c r="G2916" s="163">
        <f t="shared" si="183"/>
        <v>94.584224842876054</v>
      </c>
      <c r="H2916" s="163">
        <f t="shared" si="184"/>
        <v>94.194114580259424</v>
      </c>
      <c r="I2916" s="163">
        <f t="shared" si="185"/>
        <v>94.194114580259424</v>
      </c>
    </row>
    <row r="2917" spans="1:9" x14ac:dyDescent="0.2">
      <c r="A2917" s="170" t="s">
        <v>95</v>
      </c>
      <c r="B2917" s="161">
        <v>4336600000</v>
      </c>
      <c r="C2917" s="161">
        <v>4095302566</v>
      </c>
      <c r="D2917" s="161">
        <v>4095302566</v>
      </c>
      <c r="E2917" s="161">
        <v>4095302566</v>
      </c>
      <c r="F2917" s="173">
        <f t="shared" si="186"/>
        <v>241297434</v>
      </c>
      <c r="G2917" s="163">
        <f t="shared" si="183"/>
        <v>94.435792233547019</v>
      </c>
      <c r="H2917" s="163">
        <f t="shared" si="184"/>
        <v>94.435792233547019</v>
      </c>
      <c r="I2917" s="163">
        <f t="shared" si="185"/>
        <v>94.435792233547019</v>
      </c>
    </row>
    <row r="2918" spans="1:9" x14ac:dyDescent="0.2">
      <c r="A2918" s="171" t="s">
        <v>119</v>
      </c>
      <c r="B2918" s="160">
        <v>2835300000</v>
      </c>
      <c r="C2918" s="160">
        <v>2729166749</v>
      </c>
      <c r="D2918" s="160">
        <v>2729166749</v>
      </c>
      <c r="E2918" s="160">
        <v>2729166749</v>
      </c>
      <c r="F2918" s="166">
        <f t="shared" si="186"/>
        <v>106133251</v>
      </c>
      <c r="G2918" s="167">
        <f t="shared" si="183"/>
        <v>96.256718830458851</v>
      </c>
      <c r="H2918" s="167">
        <f t="shared" si="184"/>
        <v>96.256718830458851</v>
      </c>
      <c r="I2918" s="167">
        <f t="shared" si="185"/>
        <v>96.256718830458851</v>
      </c>
    </row>
    <row r="2919" spans="1:9" x14ac:dyDescent="0.2">
      <c r="A2919" s="171" t="s">
        <v>120</v>
      </c>
      <c r="B2919" s="160">
        <v>1073000000</v>
      </c>
      <c r="C2919" s="160">
        <v>943855018</v>
      </c>
      <c r="D2919" s="160">
        <v>943855018</v>
      </c>
      <c r="E2919" s="160">
        <v>943855018</v>
      </c>
      <c r="F2919" s="166">
        <f t="shared" si="186"/>
        <v>129144982</v>
      </c>
      <c r="G2919" s="167">
        <f t="shared" si="183"/>
        <v>87.964120969245101</v>
      </c>
      <c r="H2919" s="167">
        <f t="shared" si="184"/>
        <v>87.964120969245101</v>
      </c>
      <c r="I2919" s="167">
        <f t="shared" si="185"/>
        <v>87.964120969245101</v>
      </c>
    </row>
    <row r="2920" spans="1:9" x14ac:dyDescent="0.2">
      <c r="A2920" s="171" t="s">
        <v>121</v>
      </c>
      <c r="B2920" s="160">
        <v>428300000</v>
      </c>
      <c r="C2920" s="160">
        <v>422280799</v>
      </c>
      <c r="D2920" s="160">
        <v>422280799</v>
      </c>
      <c r="E2920" s="160">
        <v>422280799</v>
      </c>
      <c r="F2920" s="166">
        <f t="shared" si="186"/>
        <v>6019201</v>
      </c>
      <c r="G2920" s="167">
        <f t="shared" si="183"/>
        <v>98.594629698809243</v>
      </c>
      <c r="H2920" s="167">
        <f t="shared" si="184"/>
        <v>98.594629698809243</v>
      </c>
      <c r="I2920" s="167">
        <f t="shared" si="185"/>
        <v>98.594629698809243</v>
      </c>
    </row>
    <row r="2921" spans="1:9" x14ac:dyDescent="0.2">
      <c r="A2921" s="170" t="s">
        <v>401</v>
      </c>
      <c r="B2921" s="161">
        <v>2291938225</v>
      </c>
      <c r="C2921" s="161">
        <v>2165581885.0900002</v>
      </c>
      <c r="D2921" s="161">
        <v>2138825046.0899999</v>
      </c>
      <c r="E2921" s="161">
        <v>2138825046.0899999</v>
      </c>
      <c r="F2921" s="173">
        <f t="shared" si="186"/>
        <v>126356339.90999985</v>
      </c>
      <c r="G2921" s="163">
        <f t="shared" si="183"/>
        <v>94.4869220936354</v>
      </c>
      <c r="H2921" s="163">
        <f t="shared" si="184"/>
        <v>93.319489275938054</v>
      </c>
      <c r="I2921" s="163">
        <f t="shared" si="185"/>
        <v>93.319489275938054</v>
      </c>
    </row>
    <row r="2922" spans="1:9" x14ac:dyDescent="0.2">
      <c r="A2922" s="171" t="s">
        <v>567</v>
      </c>
      <c r="B2922" s="160">
        <v>2291938225</v>
      </c>
      <c r="C2922" s="160">
        <v>2165581885.0900002</v>
      </c>
      <c r="D2922" s="160">
        <v>2138825046.0899999</v>
      </c>
      <c r="E2922" s="160">
        <v>2138825046.0899999</v>
      </c>
      <c r="F2922" s="166">
        <f t="shared" si="186"/>
        <v>126356339.90999985</v>
      </c>
      <c r="G2922" s="167">
        <f t="shared" si="183"/>
        <v>94.4869220936354</v>
      </c>
      <c r="H2922" s="167">
        <f t="shared" si="184"/>
        <v>93.319489275938054</v>
      </c>
      <c r="I2922" s="167">
        <f t="shared" si="185"/>
        <v>93.319489275938054</v>
      </c>
    </row>
    <row r="2923" spans="1:9" x14ac:dyDescent="0.2">
      <c r="A2923" s="170" t="s">
        <v>96</v>
      </c>
      <c r="B2923" s="161">
        <v>75350575</v>
      </c>
      <c r="C2923" s="161">
        <v>75350575</v>
      </c>
      <c r="D2923" s="161">
        <v>75350575</v>
      </c>
      <c r="E2923" s="161">
        <v>75350575</v>
      </c>
      <c r="F2923" s="173">
        <f t="shared" si="186"/>
        <v>0</v>
      </c>
      <c r="G2923" s="163">
        <f t="shared" si="183"/>
        <v>100</v>
      </c>
      <c r="H2923" s="163">
        <f t="shared" si="184"/>
        <v>100</v>
      </c>
      <c r="I2923" s="163">
        <f t="shared" si="185"/>
        <v>100</v>
      </c>
    </row>
    <row r="2924" spans="1:9" x14ac:dyDescent="0.2">
      <c r="A2924" s="171" t="s">
        <v>569</v>
      </c>
      <c r="B2924" s="160">
        <v>75350575</v>
      </c>
      <c r="C2924" s="160">
        <v>75350575</v>
      </c>
      <c r="D2924" s="160">
        <v>75350575</v>
      </c>
      <c r="E2924" s="160">
        <v>75350575</v>
      </c>
      <c r="F2924" s="166">
        <f t="shared" si="186"/>
        <v>0</v>
      </c>
      <c r="G2924" s="167">
        <f t="shared" si="183"/>
        <v>100</v>
      </c>
      <c r="H2924" s="167">
        <f t="shared" si="184"/>
        <v>100</v>
      </c>
      <c r="I2924" s="167">
        <f t="shared" si="185"/>
        <v>100</v>
      </c>
    </row>
    <row r="2925" spans="1:9" x14ac:dyDescent="0.2">
      <c r="A2925" s="170" t="s">
        <v>154</v>
      </c>
      <c r="B2925" s="161">
        <v>154900000</v>
      </c>
      <c r="C2925" s="161">
        <v>151097194</v>
      </c>
      <c r="D2925" s="161">
        <v>151097194</v>
      </c>
      <c r="E2925" s="161">
        <v>151097194</v>
      </c>
      <c r="F2925" s="136">
        <f t="shared" si="186"/>
        <v>3802806</v>
      </c>
      <c r="G2925" s="137">
        <f t="shared" si="183"/>
        <v>97.544992898644296</v>
      </c>
      <c r="H2925" s="137">
        <f t="shared" si="184"/>
        <v>97.544992898644296</v>
      </c>
      <c r="I2925" s="137">
        <f t="shared" si="185"/>
        <v>97.544992898644296</v>
      </c>
    </row>
    <row r="2926" spans="1:9" x14ac:dyDescent="0.2">
      <c r="A2926" s="171" t="s">
        <v>127</v>
      </c>
      <c r="B2926" s="160">
        <v>26700000</v>
      </c>
      <c r="C2926" s="160">
        <v>22898000</v>
      </c>
      <c r="D2926" s="160">
        <v>22898000</v>
      </c>
      <c r="E2926" s="160">
        <v>22898000</v>
      </c>
      <c r="F2926" s="166">
        <f t="shared" si="186"/>
        <v>3802000</v>
      </c>
      <c r="G2926" s="167">
        <f t="shared" si="183"/>
        <v>85.760299625468164</v>
      </c>
      <c r="H2926" s="167">
        <f t="shared" si="184"/>
        <v>85.760299625468164</v>
      </c>
      <c r="I2926" s="167">
        <f t="shared" si="185"/>
        <v>85.760299625468164</v>
      </c>
    </row>
    <row r="2927" spans="1:9" x14ac:dyDescent="0.2">
      <c r="A2927" s="171" t="s">
        <v>129</v>
      </c>
      <c r="B2927" s="160">
        <v>128200000</v>
      </c>
      <c r="C2927" s="160">
        <v>128199194</v>
      </c>
      <c r="D2927" s="160">
        <v>128199194</v>
      </c>
      <c r="E2927" s="160">
        <v>128199194</v>
      </c>
      <c r="F2927" s="166">
        <f t="shared" si="186"/>
        <v>806</v>
      </c>
      <c r="G2927" s="167">
        <f t="shared" si="183"/>
        <v>99.999371294851784</v>
      </c>
      <c r="H2927" s="167">
        <f t="shared" si="184"/>
        <v>99.999371294851784</v>
      </c>
      <c r="I2927" s="167">
        <f t="shared" si="185"/>
        <v>99.999371294851784</v>
      </c>
    </row>
    <row r="2928" spans="1:9" x14ac:dyDescent="0.2">
      <c r="A2928" s="174" t="s">
        <v>153</v>
      </c>
      <c r="B2928" s="161">
        <v>62050000000</v>
      </c>
      <c r="C2928" s="161">
        <v>57001341056.239998</v>
      </c>
      <c r="D2928" s="161">
        <v>45837598188.239998</v>
      </c>
      <c r="E2928" s="161">
        <v>45837598188.239998</v>
      </c>
      <c r="F2928" s="173">
        <f t="shared" si="186"/>
        <v>5048658943.7600021</v>
      </c>
      <c r="G2928" s="163">
        <f t="shared" si="183"/>
        <v>91.863563346075736</v>
      </c>
      <c r="H2928" s="163">
        <f t="shared" si="184"/>
        <v>73.872035758646248</v>
      </c>
      <c r="I2928" s="163">
        <f t="shared" si="185"/>
        <v>73.872035758646248</v>
      </c>
    </row>
    <row r="2929" spans="1:9" x14ac:dyDescent="0.2">
      <c r="A2929" s="170" t="s">
        <v>34</v>
      </c>
      <c r="B2929" s="161">
        <v>62050000000</v>
      </c>
      <c r="C2929" s="161">
        <v>57001341056.239998</v>
      </c>
      <c r="D2929" s="161">
        <v>45837598188.239998</v>
      </c>
      <c r="E2929" s="161">
        <v>45837598188.239998</v>
      </c>
      <c r="F2929" s="173">
        <f t="shared" si="186"/>
        <v>5048658943.7600021</v>
      </c>
      <c r="G2929" s="163">
        <f t="shared" si="183"/>
        <v>91.863563346075736</v>
      </c>
      <c r="H2929" s="163">
        <f t="shared" si="184"/>
        <v>73.872035758646248</v>
      </c>
      <c r="I2929" s="163">
        <f t="shared" si="185"/>
        <v>73.872035758646248</v>
      </c>
    </row>
    <row r="2930" spans="1:9" x14ac:dyDescent="0.2">
      <c r="A2930" s="171" t="s">
        <v>1506</v>
      </c>
      <c r="B2930" s="160">
        <v>62050000000</v>
      </c>
      <c r="C2930" s="160">
        <v>57001341056.239998</v>
      </c>
      <c r="D2930" s="160">
        <v>45837598188.239998</v>
      </c>
      <c r="E2930" s="160">
        <v>45837598188.239998</v>
      </c>
      <c r="F2930" s="166">
        <f t="shared" si="186"/>
        <v>5048658943.7600021</v>
      </c>
      <c r="G2930" s="167">
        <f t="shared" si="183"/>
        <v>91.863563346075736</v>
      </c>
      <c r="H2930" s="167">
        <f t="shared" si="184"/>
        <v>73.872035758646248</v>
      </c>
      <c r="I2930" s="167">
        <f t="shared" si="185"/>
        <v>73.872035758646248</v>
      </c>
    </row>
    <row r="2931" spans="1:9" x14ac:dyDescent="0.2">
      <c r="A2931" s="164" t="s">
        <v>8</v>
      </c>
      <c r="B2931" s="161">
        <v>4918380473203</v>
      </c>
      <c r="C2931" s="161">
        <v>4624879244020.8799</v>
      </c>
      <c r="D2931" s="161">
        <v>3823991318693.5508</v>
      </c>
      <c r="E2931" s="161">
        <v>3789935637567.8516</v>
      </c>
      <c r="F2931" s="162">
        <f t="shared" si="186"/>
        <v>293501229182.12012</v>
      </c>
      <c r="G2931" s="163">
        <f t="shared" si="183"/>
        <v>94.032563548484831</v>
      </c>
      <c r="H2931" s="163">
        <f t="shared" si="184"/>
        <v>77.74899358697337</v>
      </c>
      <c r="I2931" s="163">
        <f t="shared" si="185"/>
        <v>77.056577021983202</v>
      </c>
    </row>
    <row r="2932" spans="1:9" x14ac:dyDescent="0.2">
      <c r="A2932" s="172" t="s">
        <v>39</v>
      </c>
      <c r="B2932" s="161">
        <v>187639171108</v>
      </c>
      <c r="C2932" s="161">
        <v>181736402719.23999</v>
      </c>
      <c r="D2932" s="161">
        <v>170224105560.78</v>
      </c>
      <c r="E2932" s="161">
        <v>169255172241.62003</v>
      </c>
      <c r="F2932" s="173">
        <f t="shared" si="186"/>
        <v>5902768388.7600098</v>
      </c>
      <c r="G2932" s="163">
        <f t="shared" si="183"/>
        <v>96.854191822579224</v>
      </c>
      <c r="H2932" s="163">
        <f t="shared" si="184"/>
        <v>90.71885393418394</v>
      </c>
      <c r="I2932" s="163">
        <f t="shared" si="185"/>
        <v>90.202472779098642</v>
      </c>
    </row>
    <row r="2933" spans="1:9" x14ac:dyDescent="0.2">
      <c r="A2933" s="174" t="s">
        <v>152</v>
      </c>
      <c r="B2933" s="161">
        <v>125435094802</v>
      </c>
      <c r="C2933" s="161">
        <v>120919638740.5</v>
      </c>
      <c r="D2933" s="161">
        <v>117912397552.01999</v>
      </c>
      <c r="E2933" s="161">
        <v>116957749947.86</v>
      </c>
      <c r="F2933" s="173">
        <f t="shared" si="186"/>
        <v>4515456061.5</v>
      </c>
      <c r="G2933" s="163">
        <f t="shared" si="183"/>
        <v>96.400165305708356</v>
      </c>
      <c r="H2933" s="163">
        <f t="shared" si="184"/>
        <v>94.002717292274042</v>
      </c>
      <c r="I2933" s="163">
        <f t="shared" si="185"/>
        <v>93.241648306224405</v>
      </c>
    </row>
    <row r="2934" spans="1:9" x14ac:dyDescent="0.2">
      <c r="A2934" s="170" t="s">
        <v>95</v>
      </c>
      <c r="B2934" s="161">
        <v>46721562833</v>
      </c>
      <c r="C2934" s="161">
        <v>44585629442</v>
      </c>
      <c r="D2934" s="161">
        <v>44585629442</v>
      </c>
      <c r="E2934" s="161">
        <v>44565771863</v>
      </c>
      <c r="F2934" s="173">
        <f t="shared" si="186"/>
        <v>2135933391</v>
      </c>
      <c r="G2934" s="163">
        <f t="shared" si="183"/>
        <v>95.428377687975441</v>
      </c>
      <c r="H2934" s="163">
        <f t="shared" si="184"/>
        <v>95.428377687975441</v>
      </c>
      <c r="I2934" s="163">
        <f t="shared" si="185"/>
        <v>95.385875730001615</v>
      </c>
    </row>
    <row r="2935" spans="1:9" x14ac:dyDescent="0.2">
      <c r="A2935" s="171" t="s">
        <v>119</v>
      </c>
      <c r="B2935" s="160">
        <v>30080362833</v>
      </c>
      <c r="C2935" s="160">
        <v>29096094267</v>
      </c>
      <c r="D2935" s="160">
        <v>29096094267</v>
      </c>
      <c r="E2935" s="160">
        <v>29078368312</v>
      </c>
      <c r="F2935" s="166">
        <f t="shared" si="186"/>
        <v>984268566</v>
      </c>
      <c r="G2935" s="167">
        <f t="shared" si="183"/>
        <v>96.727870034465809</v>
      </c>
      <c r="H2935" s="167">
        <f t="shared" si="184"/>
        <v>96.727870034465809</v>
      </c>
      <c r="I2935" s="167">
        <f t="shared" si="185"/>
        <v>96.668941373603545</v>
      </c>
    </row>
    <row r="2936" spans="1:9" x14ac:dyDescent="0.2">
      <c r="A2936" s="171" t="s">
        <v>120</v>
      </c>
      <c r="B2936" s="160">
        <v>11078700000</v>
      </c>
      <c r="C2936" s="160">
        <v>10474656569</v>
      </c>
      <c r="D2936" s="160">
        <v>10474656569</v>
      </c>
      <c r="E2936" s="160">
        <v>10474656569</v>
      </c>
      <c r="F2936" s="166">
        <f t="shared" si="186"/>
        <v>604043431</v>
      </c>
      <c r="G2936" s="167">
        <f t="shared" si="183"/>
        <v>94.547704775831093</v>
      </c>
      <c r="H2936" s="167">
        <f t="shared" si="184"/>
        <v>94.547704775831093</v>
      </c>
      <c r="I2936" s="167">
        <f t="shared" si="185"/>
        <v>94.547704775831093</v>
      </c>
    </row>
    <row r="2937" spans="1:9" x14ac:dyDescent="0.2">
      <c r="A2937" s="171" t="s">
        <v>121</v>
      </c>
      <c r="B2937" s="160">
        <v>5562500000</v>
      </c>
      <c r="C2937" s="160">
        <v>5014878606</v>
      </c>
      <c r="D2937" s="160">
        <v>5014878606</v>
      </c>
      <c r="E2937" s="160">
        <v>5012746982</v>
      </c>
      <c r="F2937" s="166">
        <f t="shared" si="186"/>
        <v>547621394</v>
      </c>
      <c r="G2937" s="167">
        <f t="shared" si="183"/>
        <v>90.155121006741567</v>
      </c>
      <c r="H2937" s="167">
        <f t="shared" si="184"/>
        <v>90.155121006741567</v>
      </c>
      <c r="I2937" s="167">
        <f t="shared" si="185"/>
        <v>90.116799676404497</v>
      </c>
    </row>
    <row r="2938" spans="1:9" x14ac:dyDescent="0.2">
      <c r="A2938" s="171" t="s">
        <v>210</v>
      </c>
      <c r="B2938" s="160">
        <v>0</v>
      </c>
      <c r="C2938" s="160">
        <v>0</v>
      </c>
      <c r="D2938" s="160">
        <v>0</v>
      </c>
      <c r="E2938" s="160">
        <v>0</v>
      </c>
      <c r="F2938" s="166">
        <f t="shared" si="186"/>
        <v>0</v>
      </c>
      <c r="G2938" s="167">
        <f t="shared" si="183"/>
        <v>0</v>
      </c>
      <c r="H2938" s="167">
        <f t="shared" si="184"/>
        <v>0</v>
      </c>
      <c r="I2938" s="167">
        <f t="shared" si="185"/>
        <v>0</v>
      </c>
    </row>
    <row r="2939" spans="1:9" x14ac:dyDescent="0.2">
      <c r="A2939" s="170" t="s">
        <v>401</v>
      </c>
      <c r="B2939" s="161">
        <v>31247155446</v>
      </c>
      <c r="C2939" s="161">
        <v>30275535240.439999</v>
      </c>
      <c r="D2939" s="161">
        <v>28985337688.899998</v>
      </c>
      <c r="E2939" s="161">
        <v>28443870841.91</v>
      </c>
      <c r="F2939" s="173">
        <f t="shared" si="186"/>
        <v>971620205.56000137</v>
      </c>
      <c r="G2939" s="163">
        <f t="shared" si="183"/>
        <v>96.890532300646967</v>
      </c>
      <c r="H2939" s="163">
        <f t="shared" si="184"/>
        <v>92.761524289758853</v>
      </c>
      <c r="I2939" s="163">
        <f t="shared" si="185"/>
        <v>91.028672645308419</v>
      </c>
    </row>
    <row r="2940" spans="1:9" x14ac:dyDescent="0.2">
      <c r="A2940" s="171" t="s">
        <v>567</v>
      </c>
      <c r="B2940" s="160">
        <v>31247155446</v>
      </c>
      <c r="C2940" s="160">
        <v>30275535240.439999</v>
      </c>
      <c r="D2940" s="160">
        <v>28985337688.899998</v>
      </c>
      <c r="E2940" s="160">
        <v>28443870841.91</v>
      </c>
      <c r="F2940" s="166">
        <f t="shared" si="186"/>
        <v>971620205.56000137</v>
      </c>
      <c r="G2940" s="167">
        <f t="shared" si="183"/>
        <v>96.890532300646967</v>
      </c>
      <c r="H2940" s="167">
        <f t="shared" si="184"/>
        <v>92.761524289758853</v>
      </c>
      <c r="I2940" s="167">
        <f t="shared" si="185"/>
        <v>91.028672645308419</v>
      </c>
    </row>
    <row r="2941" spans="1:9" x14ac:dyDescent="0.2">
      <c r="A2941" s="170" t="s">
        <v>96</v>
      </c>
      <c r="B2941" s="161">
        <v>46906474523</v>
      </c>
      <c r="C2941" s="161">
        <v>45618389494.059998</v>
      </c>
      <c r="D2941" s="161">
        <v>43901345857.119995</v>
      </c>
      <c r="E2941" s="161">
        <v>43508022678.949997</v>
      </c>
      <c r="F2941" s="173">
        <f t="shared" si="186"/>
        <v>1288085028.9400024</v>
      </c>
      <c r="G2941" s="163">
        <f t="shared" si="183"/>
        <v>97.253929138698311</v>
      </c>
      <c r="H2941" s="163">
        <f t="shared" si="184"/>
        <v>93.593360625713885</v>
      </c>
      <c r="I2941" s="163">
        <f t="shared" si="185"/>
        <v>92.754834212953668</v>
      </c>
    </row>
    <row r="2942" spans="1:9" x14ac:dyDescent="0.2">
      <c r="A2942" s="171" t="s">
        <v>182</v>
      </c>
      <c r="B2942" s="160">
        <v>11748164731</v>
      </c>
      <c r="C2942" s="160">
        <v>11263179044</v>
      </c>
      <c r="D2942" s="160">
        <v>11112925709.280001</v>
      </c>
      <c r="E2942" s="160">
        <v>11112925709.280001</v>
      </c>
      <c r="F2942" s="166">
        <f t="shared" si="186"/>
        <v>484985687</v>
      </c>
      <c r="G2942" s="167">
        <f t="shared" si="183"/>
        <v>95.87181744464084</v>
      </c>
      <c r="H2942" s="167">
        <f t="shared" si="184"/>
        <v>94.592865896374548</v>
      </c>
      <c r="I2942" s="167">
        <f t="shared" si="185"/>
        <v>94.592865896374548</v>
      </c>
    </row>
    <row r="2943" spans="1:9" x14ac:dyDescent="0.2">
      <c r="A2943" s="171" t="s">
        <v>258</v>
      </c>
      <c r="B2943" s="160">
        <v>300000000</v>
      </c>
      <c r="C2943" s="160">
        <v>300000000</v>
      </c>
      <c r="D2943" s="160">
        <v>300000000</v>
      </c>
      <c r="E2943" s="160">
        <v>300000000</v>
      </c>
      <c r="F2943" s="166">
        <f t="shared" si="186"/>
        <v>0</v>
      </c>
      <c r="G2943" s="167">
        <f t="shared" si="183"/>
        <v>100</v>
      </c>
      <c r="H2943" s="167">
        <f t="shared" si="184"/>
        <v>100</v>
      </c>
      <c r="I2943" s="167">
        <f t="shared" si="185"/>
        <v>100</v>
      </c>
    </row>
    <row r="2944" spans="1:9" x14ac:dyDescent="0.2">
      <c r="A2944" s="171" t="s">
        <v>139</v>
      </c>
      <c r="B2944" s="160">
        <v>0</v>
      </c>
      <c r="C2944" s="160">
        <v>0</v>
      </c>
      <c r="D2944" s="160">
        <v>0</v>
      </c>
      <c r="E2944" s="160">
        <v>0</v>
      </c>
      <c r="F2944" s="166">
        <f t="shared" si="186"/>
        <v>0</v>
      </c>
      <c r="G2944" s="167">
        <f t="shared" si="183"/>
        <v>0</v>
      </c>
      <c r="H2944" s="167">
        <f t="shared" si="184"/>
        <v>0</v>
      </c>
      <c r="I2944" s="167">
        <f t="shared" si="185"/>
        <v>0</v>
      </c>
    </row>
    <row r="2945" spans="1:9" x14ac:dyDescent="0.2">
      <c r="A2945" s="171" t="s">
        <v>332</v>
      </c>
      <c r="B2945" s="160">
        <v>7379716148</v>
      </c>
      <c r="C2945" s="160">
        <v>7362863771</v>
      </c>
      <c r="D2945" s="160">
        <v>6466013240</v>
      </c>
      <c r="E2945" s="160">
        <v>6466013240</v>
      </c>
      <c r="F2945" s="166">
        <f t="shared" si="186"/>
        <v>16852377</v>
      </c>
      <c r="G2945" s="167">
        <f t="shared" si="183"/>
        <v>99.771639224842446</v>
      </c>
      <c r="H2945" s="167">
        <f t="shared" si="184"/>
        <v>87.618725575947451</v>
      </c>
      <c r="I2945" s="167">
        <f t="shared" si="185"/>
        <v>87.618725575947451</v>
      </c>
    </row>
    <row r="2946" spans="1:9" x14ac:dyDescent="0.2">
      <c r="A2946" s="171" t="s">
        <v>124</v>
      </c>
      <c r="B2946" s="160">
        <v>169300000</v>
      </c>
      <c r="C2946" s="160">
        <v>13775868</v>
      </c>
      <c r="D2946" s="160">
        <v>13775868</v>
      </c>
      <c r="E2946" s="160">
        <v>13775868</v>
      </c>
      <c r="F2946" s="166">
        <f t="shared" si="186"/>
        <v>155524132</v>
      </c>
      <c r="G2946" s="167">
        <f t="shared" si="183"/>
        <v>8.1369568812758413</v>
      </c>
      <c r="H2946" s="167">
        <f t="shared" si="184"/>
        <v>8.1369568812758413</v>
      </c>
      <c r="I2946" s="167">
        <f t="shared" si="185"/>
        <v>8.1369568812758413</v>
      </c>
    </row>
    <row r="2947" spans="1:9" x14ac:dyDescent="0.2">
      <c r="A2947" s="171" t="s">
        <v>452</v>
      </c>
      <c r="B2947" s="160">
        <v>26366412905</v>
      </c>
      <c r="C2947" s="160">
        <v>25898298083.169998</v>
      </c>
      <c r="D2947" s="160">
        <v>25228358311.950001</v>
      </c>
      <c r="E2947" s="160">
        <v>24835035133.779999</v>
      </c>
      <c r="F2947" s="166">
        <f t="shared" si="186"/>
        <v>468114821.83000183</v>
      </c>
      <c r="G2947" s="167">
        <f t="shared" si="183"/>
        <v>98.224579037290155</v>
      </c>
      <c r="H2947" s="167">
        <f t="shared" si="184"/>
        <v>95.683695779359567</v>
      </c>
      <c r="I2947" s="167">
        <f t="shared" si="185"/>
        <v>94.191937383603673</v>
      </c>
    </row>
    <row r="2948" spans="1:9" x14ac:dyDescent="0.2">
      <c r="A2948" s="171" t="s">
        <v>568</v>
      </c>
      <c r="B2948" s="160">
        <v>256455756</v>
      </c>
      <c r="C2948" s="160">
        <v>256432381.55000001</v>
      </c>
      <c r="D2948" s="160">
        <v>256432381.55000001</v>
      </c>
      <c r="E2948" s="160">
        <v>256432381.55000001</v>
      </c>
      <c r="F2948" s="166">
        <f t="shared" si="186"/>
        <v>23374.449999988079</v>
      </c>
      <c r="G2948" s="167">
        <f t="shared" si="183"/>
        <v>99.990885581838924</v>
      </c>
      <c r="H2948" s="167">
        <f t="shared" si="184"/>
        <v>99.990885581838924</v>
      </c>
      <c r="I2948" s="167">
        <f t="shared" si="185"/>
        <v>99.990885581838924</v>
      </c>
    </row>
    <row r="2949" spans="1:9" x14ac:dyDescent="0.2">
      <c r="A2949" s="171" t="s">
        <v>569</v>
      </c>
      <c r="B2949" s="160">
        <v>686424983</v>
      </c>
      <c r="C2949" s="160">
        <v>523840346.33999997</v>
      </c>
      <c r="D2949" s="160">
        <v>523840346.33999997</v>
      </c>
      <c r="E2949" s="160">
        <v>523840346.33999997</v>
      </c>
      <c r="F2949" s="166">
        <f t="shared" si="186"/>
        <v>162584636.66000003</v>
      </c>
      <c r="G2949" s="167">
        <f t="shared" si="183"/>
        <v>76.314289152264138</v>
      </c>
      <c r="H2949" s="167">
        <f t="shared" si="184"/>
        <v>76.314289152264138</v>
      </c>
      <c r="I2949" s="167">
        <f t="shared" si="185"/>
        <v>76.314289152264138</v>
      </c>
    </row>
    <row r="2950" spans="1:9" x14ac:dyDescent="0.2">
      <c r="A2950" s="170" t="s">
        <v>154</v>
      </c>
      <c r="B2950" s="161">
        <v>559902000</v>
      </c>
      <c r="C2950" s="161">
        <v>440084564</v>
      </c>
      <c r="D2950" s="161">
        <v>440084564</v>
      </c>
      <c r="E2950" s="161">
        <v>440084564</v>
      </c>
      <c r="F2950" s="136">
        <f t="shared" si="186"/>
        <v>119817436</v>
      </c>
      <c r="G2950" s="137">
        <f t="shared" ref="G2950:G3013" si="187">IFERROR(IF(C2950&gt;0,+C2950/B2950*100,0),0)</f>
        <v>78.600284335472992</v>
      </c>
      <c r="H2950" s="137">
        <f t="shared" ref="H2950:H3013" si="188">IFERROR(IF(D2950&gt;0,+D2950/B2950*100,0),0)</f>
        <v>78.600284335472992</v>
      </c>
      <c r="I2950" s="137">
        <f t="shared" ref="I2950:I3013" si="189">IFERROR(IF(E2950&gt;0,+E2950/B2950*100,0),0)</f>
        <v>78.600284335472992</v>
      </c>
    </row>
    <row r="2951" spans="1:9" x14ac:dyDescent="0.2">
      <c r="A2951" s="171" t="s">
        <v>127</v>
      </c>
      <c r="B2951" s="160">
        <v>127466000</v>
      </c>
      <c r="C2951" s="160">
        <v>122827338</v>
      </c>
      <c r="D2951" s="160">
        <v>122827338</v>
      </c>
      <c r="E2951" s="160">
        <v>122827338</v>
      </c>
      <c r="F2951" s="166">
        <f t="shared" si="186"/>
        <v>4638662</v>
      </c>
      <c r="G2951" s="167">
        <f t="shared" si="187"/>
        <v>96.360863289033944</v>
      </c>
      <c r="H2951" s="167">
        <f t="shared" si="188"/>
        <v>96.360863289033944</v>
      </c>
      <c r="I2951" s="167">
        <f t="shared" si="189"/>
        <v>96.360863289033944</v>
      </c>
    </row>
    <row r="2952" spans="1:9" x14ac:dyDescent="0.2">
      <c r="A2952" s="171" t="s">
        <v>128</v>
      </c>
      <c r="B2952" s="160">
        <v>0</v>
      </c>
      <c r="C2952" s="160">
        <v>0</v>
      </c>
      <c r="D2952" s="160">
        <v>0</v>
      </c>
      <c r="E2952" s="160">
        <v>0</v>
      </c>
      <c r="F2952" s="166">
        <f t="shared" si="186"/>
        <v>0</v>
      </c>
      <c r="G2952" s="167">
        <f t="shared" si="187"/>
        <v>0</v>
      </c>
      <c r="H2952" s="167">
        <f t="shared" si="188"/>
        <v>0</v>
      </c>
      <c r="I2952" s="167">
        <f t="shared" si="189"/>
        <v>0</v>
      </c>
    </row>
    <row r="2953" spans="1:9" x14ac:dyDescent="0.2">
      <c r="A2953" s="171" t="s">
        <v>129</v>
      </c>
      <c r="B2953" s="160">
        <v>432436000</v>
      </c>
      <c r="C2953" s="160">
        <v>317257226</v>
      </c>
      <c r="D2953" s="160">
        <v>317257226</v>
      </c>
      <c r="E2953" s="160">
        <v>317257226</v>
      </c>
      <c r="F2953" s="166">
        <f t="shared" si="186"/>
        <v>115178774</v>
      </c>
      <c r="G2953" s="167">
        <f t="shared" si="187"/>
        <v>73.36512825019193</v>
      </c>
      <c r="H2953" s="167">
        <f t="shared" si="188"/>
        <v>73.36512825019193</v>
      </c>
      <c r="I2953" s="167">
        <f t="shared" si="189"/>
        <v>73.36512825019193</v>
      </c>
    </row>
    <row r="2954" spans="1:9" x14ac:dyDescent="0.2">
      <c r="A2954" s="174" t="s">
        <v>153</v>
      </c>
      <c r="B2954" s="161">
        <v>62204076306</v>
      </c>
      <c r="C2954" s="161">
        <v>60816763978.739998</v>
      </c>
      <c r="D2954" s="161">
        <v>52311708008.760002</v>
      </c>
      <c r="E2954" s="161">
        <v>52297422293.760002</v>
      </c>
      <c r="F2954" s="173">
        <f t="shared" si="186"/>
        <v>1387312327.2600021</v>
      </c>
      <c r="G2954" s="163">
        <f t="shared" si="187"/>
        <v>97.769740490260787</v>
      </c>
      <c r="H2954" s="163">
        <f t="shared" si="188"/>
        <v>84.09691312097209</v>
      </c>
      <c r="I2954" s="163">
        <f t="shared" si="189"/>
        <v>84.073947238592083</v>
      </c>
    </row>
    <row r="2955" spans="1:9" x14ac:dyDescent="0.2">
      <c r="A2955" s="170" t="s">
        <v>34</v>
      </c>
      <c r="B2955" s="161">
        <v>62204076306</v>
      </c>
      <c r="C2955" s="161">
        <v>60816763978.739998</v>
      </c>
      <c r="D2955" s="161">
        <v>52311708008.760002</v>
      </c>
      <c r="E2955" s="161">
        <v>52297422293.760002</v>
      </c>
      <c r="F2955" s="173">
        <f t="shared" si="186"/>
        <v>1387312327.2600021</v>
      </c>
      <c r="G2955" s="163">
        <f t="shared" si="187"/>
        <v>97.769740490260787</v>
      </c>
      <c r="H2955" s="163">
        <f t="shared" si="188"/>
        <v>84.09691312097209</v>
      </c>
      <c r="I2955" s="163">
        <f t="shared" si="189"/>
        <v>84.073947238592083</v>
      </c>
    </row>
    <row r="2956" spans="1:9" x14ac:dyDescent="0.2">
      <c r="A2956" s="171" t="s">
        <v>757</v>
      </c>
      <c r="B2956" s="160">
        <v>1000000000</v>
      </c>
      <c r="C2956" s="160">
        <v>999284520</v>
      </c>
      <c r="D2956" s="160">
        <v>999284520</v>
      </c>
      <c r="E2956" s="160">
        <v>999284520</v>
      </c>
      <c r="F2956" s="166">
        <f t="shared" si="186"/>
        <v>715480</v>
      </c>
      <c r="G2956" s="167">
        <f t="shared" si="187"/>
        <v>99.928452000000007</v>
      </c>
      <c r="H2956" s="167">
        <f t="shared" si="188"/>
        <v>99.928452000000007</v>
      </c>
      <c r="I2956" s="167">
        <f t="shared" si="189"/>
        <v>99.928452000000007</v>
      </c>
    </row>
    <row r="2957" spans="1:9" x14ac:dyDescent="0.2">
      <c r="A2957" s="171" t="s">
        <v>758</v>
      </c>
      <c r="B2957" s="160">
        <v>6405264500</v>
      </c>
      <c r="C2957" s="160">
        <v>6157071099.7399998</v>
      </c>
      <c r="D2957" s="160">
        <v>4127133093</v>
      </c>
      <c r="E2957" s="160">
        <v>4112847378</v>
      </c>
      <c r="F2957" s="166">
        <f t="shared" si="186"/>
        <v>248193400.26000023</v>
      </c>
      <c r="G2957" s="167">
        <f t="shared" si="187"/>
        <v>96.125165475055709</v>
      </c>
      <c r="H2957" s="167">
        <f t="shared" si="188"/>
        <v>64.433453029145014</v>
      </c>
      <c r="I2957" s="167">
        <f t="shared" si="189"/>
        <v>64.210422192557388</v>
      </c>
    </row>
    <row r="2958" spans="1:9" x14ac:dyDescent="0.2">
      <c r="A2958" s="171" t="s">
        <v>759</v>
      </c>
      <c r="B2958" s="160">
        <v>9000000000</v>
      </c>
      <c r="C2958" s="160">
        <v>8998198955</v>
      </c>
      <c r="D2958" s="160">
        <v>8204087806</v>
      </c>
      <c r="E2958" s="160">
        <v>8204087806</v>
      </c>
      <c r="F2958" s="166">
        <f t="shared" si="186"/>
        <v>1801045</v>
      </c>
      <c r="G2958" s="167">
        <f t="shared" si="187"/>
        <v>99.979988388888884</v>
      </c>
      <c r="H2958" s="167">
        <f t="shared" si="188"/>
        <v>91.156531177777779</v>
      </c>
      <c r="I2958" s="167">
        <f t="shared" si="189"/>
        <v>91.156531177777779</v>
      </c>
    </row>
    <row r="2959" spans="1:9" x14ac:dyDescent="0.2">
      <c r="A2959" s="171" t="s">
        <v>760</v>
      </c>
      <c r="B2959" s="160">
        <v>3040000000</v>
      </c>
      <c r="C2959" s="160">
        <v>3015274619</v>
      </c>
      <c r="D2959" s="160">
        <v>2424858123.5799999</v>
      </c>
      <c r="E2959" s="160">
        <v>2424858123.5799999</v>
      </c>
      <c r="F2959" s="166">
        <f t="shared" si="186"/>
        <v>24725381</v>
      </c>
      <c r="G2959" s="167">
        <f t="shared" si="187"/>
        <v>99.186665098684216</v>
      </c>
      <c r="H2959" s="167">
        <f t="shared" si="188"/>
        <v>79.765069854605258</v>
      </c>
      <c r="I2959" s="167">
        <f t="shared" si="189"/>
        <v>79.765069854605258</v>
      </c>
    </row>
    <row r="2960" spans="1:9" x14ac:dyDescent="0.2">
      <c r="A2960" s="171" t="s">
        <v>761</v>
      </c>
      <c r="B2960" s="160">
        <v>10886133544</v>
      </c>
      <c r="C2960" s="160">
        <v>10798479810</v>
      </c>
      <c r="D2960" s="160">
        <v>7960639771.3500004</v>
      </c>
      <c r="E2960" s="160">
        <v>7960639771.3500004</v>
      </c>
      <c r="F2960" s="166">
        <f t="shared" si="186"/>
        <v>87653734</v>
      </c>
      <c r="G2960" s="167">
        <f t="shared" si="187"/>
        <v>99.194812982536746</v>
      </c>
      <c r="H2960" s="167">
        <f t="shared" si="188"/>
        <v>73.126420314194888</v>
      </c>
      <c r="I2960" s="167">
        <f t="shared" si="189"/>
        <v>73.126420314194888</v>
      </c>
    </row>
    <row r="2961" spans="1:9" x14ac:dyDescent="0.2">
      <c r="A2961" s="171" t="s">
        <v>762</v>
      </c>
      <c r="B2961" s="160">
        <v>4000000000</v>
      </c>
      <c r="C2961" s="160">
        <v>3947885430</v>
      </c>
      <c r="D2961" s="160">
        <v>3275019576</v>
      </c>
      <c r="E2961" s="160">
        <v>3275019576</v>
      </c>
      <c r="F2961" s="166">
        <f t="shared" si="186"/>
        <v>52114570</v>
      </c>
      <c r="G2961" s="167">
        <f t="shared" si="187"/>
        <v>98.697135750000001</v>
      </c>
      <c r="H2961" s="167">
        <f t="shared" si="188"/>
        <v>81.875489400000006</v>
      </c>
      <c r="I2961" s="167">
        <f t="shared" si="189"/>
        <v>81.875489400000006</v>
      </c>
    </row>
    <row r="2962" spans="1:9" x14ac:dyDescent="0.2">
      <c r="A2962" s="171" t="s">
        <v>763</v>
      </c>
      <c r="B2962" s="160">
        <v>4689000000</v>
      </c>
      <c r="C2962" s="160">
        <v>4581468789</v>
      </c>
      <c r="D2962" s="160">
        <v>4490481601.6199999</v>
      </c>
      <c r="E2962" s="160">
        <v>4490481601.6199999</v>
      </c>
      <c r="F2962" s="166">
        <f t="shared" si="186"/>
        <v>107531211</v>
      </c>
      <c r="G2962" s="167">
        <f t="shared" si="187"/>
        <v>97.706734676903395</v>
      </c>
      <c r="H2962" s="167">
        <f t="shared" si="188"/>
        <v>95.76629561996161</v>
      </c>
      <c r="I2962" s="167">
        <f t="shared" si="189"/>
        <v>95.76629561996161</v>
      </c>
    </row>
    <row r="2963" spans="1:9" x14ac:dyDescent="0.2">
      <c r="A2963" s="171" t="s">
        <v>764</v>
      </c>
      <c r="B2963" s="160">
        <v>5026523404</v>
      </c>
      <c r="C2963" s="160">
        <v>4980793404</v>
      </c>
      <c r="D2963" s="160">
        <v>4808274035.8900003</v>
      </c>
      <c r="E2963" s="160">
        <v>4808274035.8900003</v>
      </c>
      <c r="F2963" s="166">
        <f t="shared" si="186"/>
        <v>45730000</v>
      </c>
      <c r="G2963" s="167">
        <f t="shared" si="187"/>
        <v>99.090226060350005</v>
      </c>
      <c r="H2963" s="167">
        <f t="shared" si="188"/>
        <v>95.658045321417944</v>
      </c>
      <c r="I2963" s="167">
        <f t="shared" si="189"/>
        <v>95.658045321417944</v>
      </c>
    </row>
    <row r="2964" spans="1:9" x14ac:dyDescent="0.2">
      <c r="A2964" s="171" t="s">
        <v>765</v>
      </c>
      <c r="B2964" s="160">
        <v>1470000000</v>
      </c>
      <c r="C2964" s="160">
        <v>1448883333</v>
      </c>
      <c r="D2964" s="160">
        <v>1448883333</v>
      </c>
      <c r="E2964" s="160">
        <v>1448883333</v>
      </c>
      <c r="F2964" s="166">
        <f t="shared" si="186"/>
        <v>21116667</v>
      </c>
      <c r="G2964" s="167">
        <f t="shared" si="187"/>
        <v>98.563492040816328</v>
      </c>
      <c r="H2964" s="167">
        <f t="shared" si="188"/>
        <v>98.563492040816328</v>
      </c>
      <c r="I2964" s="167">
        <f t="shared" si="189"/>
        <v>98.563492040816328</v>
      </c>
    </row>
    <row r="2965" spans="1:9" x14ac:dyDescent="0.2">
      <c r="A2965" s="171" t="s">
        <v>766</v>
      </c>
      <c r="B2965" s="160">
        <v>1955000000</v>
      </c>
      <c r="C2965" s="160">
        <v>1845346046</v>
      </c>
      <c r="D2965" s="160">
        <v>1845346046</v>
      </c>
      <c r="E2965" s="160">
        <v>1845346046</v>
      </c>
      <c r="F2965" s="166">
        <f t="shared" si="186"/>
        <v>109653954</v>
      </c>
      <c r="G2965" s="167">
        <f t="shared" si="187"/>
        <v>94.391102097186703</v>
      </c>
      <c r="H2965" s="167">
        <f t="shared" si="188"/>
        <v>94.391102097186703</v>
      </c>
      <c r="I2965" s="167">
        <f t="shared" si="189"/>
        <v>94.391102097186703</v>
      </c>
    </row>
    <row r="2966" spans="1:9" x14ac:dyDescent="0.2">
      <c r="A2966" s="171" t="s">
        <v>767</v>
      </c>
      <c r="B2966" s="160">
        <v>575000000</v>
      </c>
      <c r="C2966" s="160">
        <v>551100000</v>
      </c>
      <c r="D2966" s="160">
        <v>551100000</v>
      </c>
      <c r="E2966" s="160">
        <v>551100000</v>
      </c>
      <c r="F2966" s="166">
        <f t="shared" si="186"/>
        <v>23900000</v>
      </c>
      <c r="G2966" s="167">
        <f t="shared" si="187"/>
        <v>95.84347826086956</v>
      </c>
      <c r="H2966" s="167">
        <f t="shared" si="188"/>
        <v>95.84347826086956</v>
      </c>
      <c r="I2966" s="167">
        <f t="shared" si="189"/>
        <v>95.84347826086956</v>
      </c>
    </row>
    <row r="2967" spans="1:9" x14ac:dyDescent="0.2">
      <c r="A2967" s="171" t="s">
        <v>768</v>
      </c>
      <c r="B2967" s="160">
        <v>4625000000</v>
      </c>
      <c r="C2967" s="160">
        <v>4590182295</v>
      </c>
      <c r="D2967" s="160">
        <v>3831592489.6399999</v>
      </c>
      <c r="E2967" s="160">
        <v>3831592489.6399999</v>
      </c>
      <c r="F2967" s="166">
        <f t="shared" si="186"/>
        <v>34817705</v>
      </c>
      <c r="G2967" s="167">
        <f t="shared" si="187"/>
        <v>99.247184756756752</v>
      </c>
      <c r="H2967" s="167">
        <f t="shared" si="188"/>
        <v>82.845243019243242</v>
      </c>
      <c r="I2967" s="167">
        <f t="shared" si="189"/>
        <v>82.845243019243242</v>
      </c>
    </row>
    <row r="2968" spans="1:9" x14ac:dyDescent="0.2">
      <c r="A2968" s="171" t="s">
        <v>769</v>
      </c>
      <c r="B2968" s="160">
        <v>1015000000</v>
      </c>
      <c r="C2968" s="160">
        <v>1014436472</v>
      </c>
      <c r="D2968" s="160">
        <v>896536472</v>
      </c>
      <c r="E2968" s="160">
        <v>896536472</v>
      </c>
      <c r="F2968" s="166">
        <f t="shared" si="186"/>
        <v>563528</v>
      </c>
      <c r="G2968" s="167">
        <f t="shared" si="187"/>
        <v>99.944479999999999</v>
      </c>
      <c r="H2968" s="167">
        <f t="shared" si="188"/>
        <v>88.328716453201977</v>
      </c>
      <c r="I2968" s="167">
        <f t="shared" si="189"/>
        <v>88.328716453201977</v>
      </c>
    </row>
    <row r="2969" spans="1:9" x14ac:dyDescent="0.2">
      <c r="A2969" s="171" t="s">
        <v>770</v>
      </c>
      <c r="B2969" s="160">
        <v>360000000</v>
      </c>
      <c r="C2969" s="160">
        <v>356546726</v>
      </c>
      <c r="D2969" s="160">
        <v>356546726</v>
      </c>
      <c r="E2969" s="160">
        <v>356546726</v>
      </c>
      <c r="F2969" s="166">
        <f t="shared" si="186"/>
        <v>3453274</v>
      </c>
      <c r="G2969" s="167">
        <f t="shared" si="187"/>
        <v>99.040757222222226</v>
      </c>
      <c r="H2969" s="167">
        <f t="shared" si="188"/>
        <v>99.040757222222226</v>
      </c>
      <c r="I2969" s="167">
        <f t="shared" si="189"/>
        <v>99.040757222222226</v>
      </c>
    </row>
    <row r="2970" spans="1:9" x14ac:dyDescent="0.2">
      <c r="A2970" s="171" t="s">
        <v>771</v>
      </c>
      <c r="B2970" s="160">
        <v>3700000000</v>
      </c>
      <c r="C2970" s="160">
        <v>3075280794</v>
      </c>
      <c r="D2970" s="160">
        <v>2848561244.6799998</v>
      </c>
      <c r="E2970" s="160">
        <v>2848561244.6799998</v>
      </c>
      <c r="F2970" s="166">
        <f t="shared" si="186"/>
        <v>624719206</v>
      </c>
      <c r="G2970" s="167">
        <f t="shared" si="187"/>
        <v>83.115697135135136</v>
      </c>
      <c r="H2970" s="167">
        <f t="shared" si="188"/>
        <v>76.988141748108106</v>
      </c>
      <c r="I2970" s="167">
        <f t="shared" si="189"/>
        <v>76.988141748108106</v>
      </c>
    </row>
    <row r="2971" spans="1:9" x14ac:dyDescent="0.2">
      <c r="A2971" s="171" t="s">
        <v>772</v>
      </c>
      <c r="B2971" s="160">
        <v>3658171256</v>
      </c>
      <c r="C2971" s="160">
        <v>3657548084</v>
      </c>
      <c r="D2971" s="160">
        <v>3444379568</v>
      </c>
      <c r="E2971" s="160">
        <v>3444379568</v>
      </c>
      <c r="F2971" s="166">
        <f t="shared" ref="F2971:F3032" si="190">+B2971-C2971</f>
        <v>623172</v>
      </c>
      <c r="G2971" s="167">
        <f t="shared" si="187"/>
        <v>99.982964930934344</v>
      </c>
      <c r="H2971" s="167">
        <f t="shared" si="188"/>
        <v>94.155776943210441</v>
      </c>
      <c r="I2971" s="167">
        <f t="shared" si="189"/>
        <v>94.155776943210441</v>
      </c>
    </row>
    <row r="2972" spans="1:9" x14ac:dyDescent="0.2">
      <c r="A2972" s="171" t="s">
        <v>773</v>
      </c>
      <c r="B2972" s="160">
        <v>798983602</v>
      </c>
      <c r="C2972" s="160">
        <v>798983602</v>
      </c>
      <c r="D2972" s="160">
        <v>798983602</v>
      </c>
      <c r="E2972" s="160">
        <v>798983602</v>
      </c>
      <c r="F2972" s="166">
        <f t="shared" si="190"/>
        <v>0</v>
      </c>
      <c r="G2972" s="167">
        <f t="shared" si="187"/>
        <v>100</v>
      </c>
      <c r="H2972" s="167">
        <f t="shared" si="188"/>
        <v>100</v>
      </c>
      <c r="I2972" s="167">
        <f t="shared" si="189"/>
        <v>100</v>
      </c>
    </row>
    <row r="2973" spans="1:9" x14ac:dyDescent="0.2">
      <c r="A2973" s="172" t="s">
        <v>500</v>
      </c>
      <c r="B2973" s="161">
        <v>833255684804</v>
      </c>
      <c r="C2973" s="161">
        <v>601454593673.06995</v>
      </c>
      <c r="D2973" s="161">
        <v>571545497296.80005</v>
      </c>
      <c r="E2973" s="161">
        <v>545181913862.31</v>
      </c>
      <c r="F2973" s="173">
        <f t="shared" si="190"/>
        <v>231801091130.93005</v>
      </c>
      <c r="G2973" s="163">
        <f t="shared" si="187"/>
        <v>72.181276964770461</v>
      </c>
      <c r="H2973" s="163">
        <f t="shared" si="188"/>
        <v>68.591850943235997</v>
      </c>
      <c r="I2973" s="163">
        <f t="shared" si="189"/>
        <v>65.427926122166056</v>
      </c>
    </row>
    <row r="2974" spans="1:9" x14ac:dyDescent="0.2">
      <c r="A2974" s="174" t="s">
        <v>152</v>
      </c>
      <c r="B2974" s="161">
        <v>682283800000</v>
      </c>
      <c r="C2974" s="161">
        <v>464620530579.29999</v>
      </c>
      <c r="D2974" s="161">
        <v>454000719240.62</v>
      </c>
      <c r="E2974" s="161">
        <v>448823630893.60999</v>
      </c>
      <c r="F2974" s="173">
        <f t="shared" si="190"/>
        <v>217663269420.70001</v>
      </c>
      <c r="G2974" s="163">
        <f t="shared" si="187"/>
        <v>68.097840016031455</v>
      </c>
      <c r="H2974" s="163">
        <f t="shared" si="188"/>
        <v>66.541330636990054</v>
      </c>
      <c r="I2974" s="163">
        <f t="shared" si="189"/>
        <v>65.782542527553773</v>
      </c>
    </row>
    <row r="2975" spans="1:9" x14ac:dyDescent="0.2">
      <c r="A2975" s="170" t="s">
        <v>95</v>
      </c>
      <c r="B2975" s="161">
        <v>237227900000</v>
      </c>
      <c r="C2975" s="161">
        <v>224143342798</v>
      </c>
      <c r="D2975" s="161">
        <v>224143342798</v>
      </c>
      <c r="E2975" s="161">
        <v>224143342798</v>
      </c>
      <c r="F2975" s="173">
        <f t="shared" si="190"/>
        <v>13084557202</v>
      </c>
      <c r="G2975" s="163">
        <f t="shared" si="187"/>
        <v>94.484393613904601</v>
      </c>
      <c r="H2975" s="163">
        <f t="shared" si="188"/>
        <v>94.484393613904601</v>
      </c>
      <c r="I2975" s="163">
        <f t="shared" si="189"/>
        <v>94.484393613904601</v>
      </c>
    </row>
    <row r="2976" spans="1:9" x14ac:dyDescent="0.2">
      <c r="A2976" s="171" t="s">
        <v>119</v>
      </c>
      <c r="B2976" s="160">
        <v>154980989110</v>
      </c>
      <c r="C2976" s="160">
        <v>152230832065</v>
      </c>
      <c r="D2976" s="160">
        <v>152230832065</v>
      </c>
      <c r="E2976" s="160">
        <v>152230832065</v>
      </c>
      <c r="F2976" s="166">
        <f t="shared" si="190"/>
        <v>2750157045</v>
      </c>
      <c r="G2976" s="167">
        <f t="shared" si="187"/>
        <v>98.225487486695513</v>
      </c>
      <c r="H2976" s="167">
        <f t="shared" si="188"/>
        <v>98.225487486695513</v>
      </c>
      <c r="I2976" s="167">
        <f t="shared" si="189"/>
        <v>98.225487486695513</v>
      </c>
    </row>
    <row r="2977" spans="1:9" x14ac:dyDescent="0.2">
      <c r="A2977" s="171" t="s">
        <v>120</v>
      </c>
      <c r="B2977" s="160">
        <v>58309981383</v>
      </c>
      <c r="C2977" s="160">
        <v>54640721949</v>
      </c>
      <c r="D2977" s="160">
        <v>54640721949</v>
      </c>
      <c r="E2977" s="160">
        <v>54640721949</v>
      </c>
      <c r="F2977" s="166">
        <f t="shared" si="190"/>
        <v>3669259434</v>
      </c>
      <c r="G2977" s="167">
        <f t="shared" si="187"/>
        <v>93.707321890742776</v>
      </c>
      <c r="H2977" s="167">
        <f t="shared" si="188"/>
        <v>93.707321890742776</v>
      </c>
      <c r="I2977" s="167">
        <f t="shared" si="189"/>
        <v>93.707321890742776</v>
      </c>
    </row>
    <row r="2978" spans="1:9" x14ac:dyDescent="0.2">
      <c r="A2978" s="171" t="s">
        <v>121</v>
      </c>
      <c r="B2978" s="160">
        <v>12107683085</v>
      </c>
      <c r="C2978" s="160">
        <v>11292169965</v>
      </c>
      <c r="D2978" s="160">
        <v>11292169965</v>
      </c>
      <c r="E2978" s="160">
        <v>11292169965</v>
      </c>
      <c r="F2978" s="166">
        <f t="shared" si="190"/>
        <v>815513120</v>
      </c>
      <c r="G2978" s="167">
        <f t="shared" si="187"/>
        <v>93.264498960909165</v>
      </c>
      <c r="H2978" s="167">
        <f t="shared" si="188"/>
        <v>93.264498960909165</v>
      </c>
      <c r="I2978" s="167">
        <f t="shared" si="189"/>
        <v>93.264498960909165</v>
      </c>
    </row>
    <row r="2979" spans="1:9" x14ac:dyDescent="0.2">
      <c r="A2979" s="171" t="s">
        <v>138</v>
      </c>
      <c r="B2979" s="160">
        <v>5149546384</v>
      </c>
      <c r="C2979" s="160">
        <v>0</v>
      </c>
      <c r="D2979" s="160">
        <v>0</v>
      </c>
      <c r="E2979" s="160">
        <v>0</v>
      </c>
      <c r="F2979" s="166">
        <f t="shared" si="190"/>
        <v>5149546384</v>
      </c>
      <c r="G2979" s="167">
        <f t="shared" si="187"/>
        <v>0</v>
      </c>
      <c r="H2979" s="167">
        <f t="shared" si="188"/>
        <v>0</v>
      </c>
      <c r="I2979" s="167">
        <f t="shared" si="189"/>
        <v>0</v>
      </c>
    </row>
    <row r="2980" spans="1:9" x14ac:dyDescent="0.2">
      <c r="A2980" s="171" t="s">
        <v>130</v>
      </c>
      <c r="B2980" s="160">
        <v>4392707092</v>
      </c>
      <c r="C2980" s="160">
        <v>4116611220</v>
      </c>
      <c r="D2980" s="160">
        <v>4116611220</v>
      </c>
      <c r="E2980" s="160">
        <v>4116611220</v>
      </c>
      <c r="F2980" s="166">
        <f t="shared" si="190"/>
        <v>276095872</v>
      </c>
      <c r="G2980" s="167">
        <f t="shared" si="187"/>
        <v>93.714676025113846</v>
      </c>
      <c r="H2980" s="167">
        <f t="shared" si="188"/>
        <v>93.714676025113846</v>
      </c>
      <c r="I2980" s="167">
        <f t="shared" si="189"/>
        <v>93.714676025113846</v>
      </c>
    </row>
    <row r="2981" spans="1:9" x14ac:dyDescent="0.2">
      <c r="A2981" s="171" t="s">
        <v>131</v>
      </c>
      <c r="B2981" s="160">
        <v>607946637</v>
      </c>
      <c r="C2981" s="160">
        <v>371338788</v>
      </c>
      <c r="D2981" s="160">
        <v>371338788</v>
      </c>
      <c r="E2981" s="160">
        <v>371338788</v>
      </c>
      <c r="F2981" s="166">
        <f t="shared" si="190"/>
        <v>236607849</v>
      </c>
      <c r="G2981" s="167">
        <f t="shared" si="187"/>
        <v>61.080819499623281</v>
      </c>
      <c r="H2981" s="167">
        <f t="shared" si="188"/>
        <v>61.080819499623281</v>
      </c>
      <c r="I2981" s="167">
        <f t="shared" si="189"/>
        <v>61.080819499623281</v>
      </c>
    </row>
    <row r="2982" spans="1:9" x14ac:dyDescent="0.2">
      <c r="A2982" s="171" t="s">
        <v>210</v>
      </c>
      <c r="B2982" s="160">
        <v>0</v>
      </c>
      <c r="C2982" s="160">
        <v>0</v>
      </c>
      <c r="D2982" s="160">
        <v>0</v>
      </c>
      <c r="E2982" s="160">
        <v>0</v>
      </c>
      <c r="F2982" s="166">
        <f t="shared" si="190"/>
        <v>0</v>
      </c>
      <c r="G2982" s="167">
        <f t="shared" si="187"/>
        <v>0</v>
      </c>
      <c r="H2982" s="167">
        <f t="shared" si="188"/>
        <v>0</v>
      </c>
      <c r="I2982" s="167">
        <f t="shared" si="189"/>
        <v>0</v>
      </c>
    </row>
    <row r="2983" spans="1:9" x14ac:dyDescent="0.2">
      <c r="A2983" s="171" t="s">
        <v>405</v>
      </c>
      <c r="B2983" s="160">
        <v>1679046309</v>
      </c>
      <c r="C2983" s="160">
        <v>1491668811</v>
      </c>
      <c r="D2983" s="160">
        <v>1491668811</v>
      </c>
      <c r="E2983" s="160">
        <v>1491668811</v>
      </c>
      <c r="F2983" s="166">
        <f t="shared" si="190"/>
        <v>187377498</v>
      </c>
      <c r="G2983" s="167">
        <f t="shared" si="187"/>
        <v>88.840242404535132</v>
      </c>
      <c r="H2983" s="167">
        <f t="shared" si="188"/>
        <v>88.840242404535132</v>
      </c>
      <c r="I2983" s="167">
        <f t="shared" si="189"/>
        <v>88.840242404535132</v>
      </c>
    </row>
    <row r="2984" spans="1:9" x14ac:dyDescent="0.2">
      <c r="A2984" s="170" t="s">
        <v>401</v>
      </c>
      <c r="B2984" s="161">
        <v>147778300000</v>
      </c>
      <c r="C2984" s="161">
        <v>143286781459.63</v>
      </c>
      <c r="D2984" s="161">
        <v>132666970120.95</v>
      </c>
      <c r="E2984" s="161">
        <v>127503965773.94</v>
      </c>
      <c r="F2984" s="173">
        <f t="shared" si="190"/>
        <v>4491518540.3699951</v>
      </c>
      <c r="G2984" s="163">
        <f t="shared" si="187"/>
        <v>96.960637292234381</v>
      </c>
      <c r="H2984" s="163">
        <f t="shared" si="188"/>
        <v>89.774324187617523</v>
      </c>
      <c r="I2984" s="163">
        <f t="shared" si="189"/>
        <v>86.280574193870137</v>
      </c>
    </row>
    <row r="2985" spans="1:9" ht="10.5" customHeight="1" x14ac:dyDescent="0.2">
      <c r="A2985" s="171" t="s">
        <v>567</v>
      </c>
      <c r="B2985" s="160">
        <v>147778300000</v>
      </c>
      <c r="C2985" s="160">
        <v>143286781459.63</v>
      </c>
      <c r="D2985" s="160">
        <v>132666970120.95</v>
      </c>
      <c r="E2985" s="160">
        <v>127503965773.94</v>
      </c>
      <c r="F2985" s="166">
        <f t="shared" si="190"/>
        <v>4491518540.3699951</v>
      </c>
      <c r="G2985" s="167">
        <f t="shared" si="187"/>
        <v>96.960637292234381</v>
      </c>
      <c r="H2985" s="167">
        <f t="shared" si="188"/>
        <v>89.774324187617523</v>
      </c>
      <c r="I2985" s="167">
        <f t="shared" si="189"/>
        <v>86.280574193870137</v>
      </c>
    </row>
    <row r="2986" spans="1:9" x14ac:dyDescent="0.2">
      <c r="A2986" s="170" t="s">
        <v>96</v>
      </c>
      <c r="B2986" s="161">
        <v>292294300000</v>
      </c>
      <c r="C2986" s="161">
        <v>92255916615.669998</v>
      </c>
      <c r="D2986" s="161">
        <v>92255916615.669998</v>
      </c>
      <c r="E2986" s="161">
        <v>92255916615.669998</v>
      </c>
      <c r="F2986" s="173">
        <f t="shared" si="190"/>
        <v>200038383384.33002</v>
      </c>
      <c r="G2986" s="163">
        <f t="shared" si="187"/>
        <v>31.562680700810791</v>
      </c>
      <c r="H2986" s="163">
        <f t="shared" si="188"/>
        <v>31.562680700810791</v>
      </c>
      <c r="I2986" s="163">
        <f t="shared" si="189"/>
        <v>31.562680700810791</v>
      </c>
    </row>
    <row r="2987" spans="1:9" x14ac:dyDescent="0.2">
      <c r="A2987" s="171" t="s">
        <v>197</v>
      </c>
      <c r="B2987" s="160">
        <v>81788000000</v>
      </c>
      <c r="C2987" s="160">
        <v>72831626863</v>
      </c>
      <c r="D2987" s="160">
        <v>72831626863</v>
      </c>
      <c r="E2987" s="160">
        <v>72831626863</v>
      </c>
      <c r="F2987" s="166">
        <f t="shared" si="190"/>
        <v>8956373137</v>
      </c>
      <c r="G2987" s="167">
        <f t="shared" si="187"/>
        <v>89.049282123294375</v>
      </c>
      <c r="H2987" s="167">
        <f t="shared" si="188"/>
        <v>89.049282123294375</v>
      </c>
      <c r="I2987" s="167">
        <f t="shared" si="189"/>
        <v>89.049282123294375</v>
      </c>
    </row>
    <row r="2988" spans="1:9" x14ac:dyDescent="0.2">
      <c r="A2988" s="171" t="s">
        <v>139</v>
      </c>
      <c r="B2988" s="160">
        <v>98569000000</v>
      </c>
      <c r="C2988" s="160">
        <v>0</v>
      </c>
      <c r="D2988" s="160">
        <v>0</v>
      </c>
      <c r="E2988" s="160">
        <v>0</v>
      </c>
      <c r="F2988" s="166">
        <f t="shared" si="190"/>
        <v>98569000000</v>
      </c>
      <c r="G2988" s="167">
        <f t="shared" si="187"/>
        <v>0</v>
      </c>
      <c r="H2988" s="167">
        <f t="shared" si="188"/>
        <v>0</v>
      </c>
      <c r="I2988" s="167">
        <f t="shared" si="189"/>
        <v>0</v>
      </c>
    </row>
    <row r="2989" spans="1:9" x14ac:dyDescent="0.2">
      <c r="A2989" s="171" t="s">
        <v>132</v>
      </c>
      <c r="B2989" s="160">
        <v>9684600000</v>
      </c>
      <c r="C2989" s="160">
        <v>8871712500</v>
      </c>
      <c r="D2989" s="160">
        <v>8871712500</v>
      </c>
      <c r="E2989" s="160">
        <v>8871712500</v>
      </c>
      <c r="F2989" s="166">
        <f t="shared" si="190"/>
        <v>812887500</v>
      </c>
      <c r="G2989" s="167">
        <f t="shared" si="187"/>
        <v>91.606390558205803</v>
      </c>
      <c r="H2989" s="167">
        <f t="shared" si="188"/>
        <v>91.606390558205803</v>
      </c>
      <c r="I2989" s="167">
        <f t="shared" si="189"/>
        <v>91.606390558205803</v>
      </c>
    </row>
    <row r="2990" spans="1:9" x14ac:dyDescent="0.2">
      <c r="A2990" s="171" t="s">
        <v>123</v>
      </c>
      <c r="B2990" s="160">
        <v>8893200000</v>
      </c>
      <c r="C2990" s="160">
        <v>4657631190</v>
      </c>
      <c r="D2990" s="160">
        <v>4657631190</v>
      </c>
      <c r="E2990" s="160">
        <v>4657631190</v>
      </c>
      <c r="F2990" s="166">
        <f t="shared" si="190"/>
        <v>4235568810</v>
      </c>
      <c r="G2990" s="167">
        <f t="shared" si="187"/>
        <v>52.372950006746734</v>
      </c>
      <c r="H2990" s="167">
        <f t="shared" si="188"/>
        <v>52.372950006746734</v>
      </c>
      <c r="I2990" s="167">
        <f t="shared" si="189"/>
        <v>52.372950006746734</v>
      </c>
    </row>
    <row r="2991" spans="1:9" x14ac:dyDescent="0.2">
      <c r="A2991" s="171" t="s">
        <v>124</v>
      </c>
      <c r="B2991" s="160">
        <v>900000000</v>
      </c>
      <c r="C2991" s="160">
        <v>448780292</v>
      </c>
      <c r="D2991" s="160">
        <v>448780292</v>
      </c>
      <c r="E2991" s="160">
        <v>448780292</v>
      </c>
      <c r="F2991" s="166">
        <f t="shared" si="190"/>
        <v>451219708</v>
      </c>
      <c r="G2991" s="167">
        <f t="shared" si="187"/>
        <v>49.864476888888888</v>
      </c>
      <c r="H2991" s="167">
        <f t="shared" si="188"/>
        <v>49.864476888888888</v>
      </c>
      <c r="I2991" s="167">
        <f t="shared" si="189"/>
        <v>49.864476888888888</v>
      </c>
    </row>
    <row r="2992" spans="1:9" x14ac:dyDescent="0.2">
      <c r="A2992" s="171" t="s">
        <v>569</v>
      </c>
      <c r="B2992" s="160">
        <v>92132500000</v>
      </c>
      <c r="C2992" s="160">
        <v>5372610893.6700001</v>
      </c>
      <c r="D2992" s="160">
        <v>5372610893.6700001</v>
      </c>
      <c r="E2992" s="160">
        <v>5372610893.6700001</v>
      </c>
      <c r="F2992" s="166">
        <f t="shared" si="190"/>
        <v>86759889106.330002</v>
      </c>
      <c r="G2992" s="167">
        <f t="shared" si="187"/>
        <v>5.8313959717472121</v>
      </c>
      <c r="H2992" s="167">
        <f t="shared" si="188"/>
        <v>5.8313959717472121</v>
      </c>
      <c r="I2992" s="167">
        <f t="shared" si="189"/>
        <v>5.8313959717472121</v>
      </c>
    </row>
    <row r="2993" spans="1:9" x14ac:dyDescent="0.2">
      <c r="A2993" s="171" t="s">
        <v>654</v>
      </c>
      <c r="B2993" s="160">
        <v>59000000</v>
      </c>
      <c r="C2993" s="160">
        <v>22300000</v>
      </c>
      <c r="D2993" s="160">
        <v>22300000</v>
      </c>
      <c r="E2993" s="160">
        <v>22300000</v>
      </c>
      <c r="F2993" s="166">
        <f t="shared" si="190"/>
        <v>36700000</v>
      </c>
      <c r="G2993" s="167">
        <f t="shared" si="187"/>
        <v>37.796610169491522</v>
      </c>
      <c r="H2993" s="167">
        <f t="shared" si="188"/>
        <v>37.796610169491522</v>
      </c>
      <c r="I2993" s="167">
        <f t="shared" si="189"/>
        <v>37.796610169491522</v>
      </c>
    </row>
    <row r="2994" spans="1:9" x14ac:dyDescent="0.2">
      <c r="A2994" s="171" t="s">
        <v>593</v>
      </c>
      <c r="B2994" s="160">
        <v>268000000</v>
      </c>
      <c r="C2994" s="160">
        <v>51254877</v>
      </c>
      <c r="D2994" s="160">
        <v>51254877</v>
      </c>
      <c r="E2994" s="160">
        <v>51254877</v>
      </c>
      <c r="F2994" s="166">
        <f t="shared" si="190"/>
        <v>216745123</v>
      </c>
      <c r="G2994" s="167">
        <f t="shared" si="187"/>
        <v>19.124954104477613</v>
      </c>
      <c r="H2994" s="167">
        <f t="shared" si="188"/>
        <v>19.124954104477613</v>
      </c>
      <c r="I2994" s="167">
        <f t="shared" si="189"/>
        <v>19.124954104477613</v>
      </c>
    </row>
    <row r="2995" spans="1:9" x14ac:dyDescent="0.2">
      <c r="A2995" s="170" t="s">
        <v>154</v>
      </c>
      <c r="B2995" s="161">
        <v>4983300000</v>
      </c>
      <c r="C2995" s="161">
        <v>4934489706</v>
      </c>
      <c r="D2995" s="161">
        <v>4934489706</v>
      </c>
      <c r="E2995" s="161">
        <v>4920405706</v>
      </c>
      <c r="F2995" s="136">
        <f t="shared" si="190"/>
        <v>48810294</v>
      </c>
      <c r="G2995" s="137">
        <f t="shared" si="187"/>
        <v>99.020522665703453</v>
      </c>
      <c r="H2995" s="137">
        <f t="shared" si="188"/>
        <v>99.020522665703453</v>
      </c>
      <c r="I2995" s="137">
        <f t="shared" si="189"/>
        <v>98.737898701663553</v>
      </c>
    </row>
    <row r="2996" spans="1:9" x14ac:dyDescent="0.2">
      <c r="A2996" s="171" t="s">
        <v>127</v>
      </c>
      <c r="B2996" s="160">
        <v>3088564519</v>
      </c>
      <c r="C2996" s="160">
        <v>3042992089</v>
      </c>
      <c r="D2996" s="160">
        <v>3042992089</v>
      </c>
      <c r="E2996" s="160">
        <v>3042992089</v>
      </c>
      <c r="F2996" s="166">
        <f t="shared" si="190"/>
        <v>45572430</v>
      </c>
      <c r="G2996" s="167">
        <f t="shared" si="187"/>
        <v>98.52447861394343</v>
      </c>
      <c r="H2996" s="167">
        <f t="shared" si="188"/>
        <v>98.52447861394343</v>
      </c>
      <c r="I2996" s="167">
        <f t="shared" si="189"/>
        <v>98.52447861394343</v>
      </c>
    </row>
    <row r="2997" spans="1:9" x14ac:dyDescent="0.2">
      <c r="A2997" s="171" t="s">
        <v>129</v>
      </c>
      <c r="B2997" s="160">
        <v>1567640617</v>
      </c>
      <c r="C2997" s="160">
        <v>1567640617</v>
      </c>
      <c r="D2997" s="160">
        <v>1567640617</v>
      </c>
      <c r="E2997" s="160">
        <v>1567640617</v>
      </c>
      <c r="F2997" s="166">
        <f t="shared" si="190"/>
        <v>0</v>
      </c>
      <c r="G2997" s="167">
        <f t="shared" si="187"/>
        <v>100</v>
      </c>
      <c r="H2997" s="167">
        <f t="shared" si="188"/>
        <v>100</v>
      </c>
      <c r="I2997" s="167">
        <f t="shared" si="189"/>
        <v>100</v>
      </c>
    </row>
    <row r="2998" spans="1:9" x14ac:dyDescent="0.2">
      <c r="A2998" s="171" t="s">
        <v>135</v>
      </c>
      <c r="B2998" s="160">
        <v>327094864</v>
      </c>
      <c r="C2998" s="160">
        <v>323857000</v>
      </c>
      <c r="D2998" s="160">
        <v>323857000</v>
      </c>
      <c r="E2998" s="160">
        <v>309773000</v>
      </c>
      <c r="F2998" s="166">
        <f t="shared" si="190"/>
        <v>3237864</v>
      </c>
      <c r="G2998" s="167">
        <f t="shared" si="187"/>
        <v>99.010114692598776</v>
      </c>
      <c r="H2998" s="167">
        <f t="shared" si="188"/>
        <v>99.010114692598776</v>
      </c>
      <c r="I2998" s="167">
        <f t="shared" si="189"/>
        <v>94.704330178660342</v>
      </c>
    </row>
    <row r="2999" spans="1:9" x14ac:dyDescent="0.2">
      <c r="A2999" s="174" t="s">
        <v>153</v>
      </c>
      <c r="B2999" s="161">
        <v>150971884804</v>
      </c>
      <c r="C2999" s="161">
        <v>136834063093.77</v>
      </c>
      <c r="D2999" s="161">
        <v>117544778056.17999</v>
      </c>
      <c r="E2999" s="161">
        <v>96358282968.699997</v>
      </c>
      <c r="F2999" s="173">
        <f t="shared" si="190"/>
        <v>14137821710.229996</v>
      </c>
      <c r="G2999" s="163">
        <f t="shared" si="187"/>
        <v>90.635460550429968</v>
      </c>
      <c r="H2999" s="163">
        <f t="shared" si="188"/>
        <v>77.858720654367588</v>
      </c>
      <c r="I2999" s="163">
        <f t="shared" si="189"/>
        <v>63.825316279118873</v>
      </c>
    </row>
    <row r="3000" spans="1:9" x14ac:dyDescent="0.2">
      <c r="A3000" s="170" t="s">
        <v>34</v>
      </c>
      <c r="B3000" s="161">
        <v>150971884804</v>
      </c>
      <c r="C3000" s="161">
        <v>136834063093.77</v>
      </c>
      <c r="D3000" s="161">
        <v>117544778056.17999</v>
      </c>
      <c r="E3000" s="161">
        <v>96358282968.699997</v>
      </c>
      <c r="F3000" s="173">
        <f t="shared" si="190"/>
        <v>14137821710.229996</v>
      </c>
      <c r="G3000" s="163">
        <f t="shared" si="187"/>
        <v>90.635460550429968</v>
      </c>
      <c r="H3000" s="163">
        <f t="shared" si="188"/>
        <v>77.858720654367588</v>
      </c>
      <c r="I3000" s="163">
        <f t="shared" si="189"/>
        <v>63.825316279118873</v>
      </c>
    </row>
    <row r="3001" spans="1:9" x14ac:dyDescent="0.2">
      <c r="A3001" s="171" t="s">
        <v>774</v>
      </c>
      <c r="B3001" s="160">
        <v>15070568600</v>
      </c>
      <c r="C3001" s="160">
        <v>14288303637</v>
      </c>
      <c r="D3001" s="160">
        <v>14071285340</v>
      </c>
      <c r="E3001" s="160">
        <v>13697217588.799999</v>
      </c>
      <c r="F3001" s="166">
        <f t="shared" si="190"/>
        <v>782264963</v>
      </c>
      <c r="G3001" s="167">
        <f t="shared" si="187"/>
        <v>94.809320180527237</v>
      </c>
      <c r="H3001" s="167">
        <f t="shared" si="188"/>
        <v>93.369306185302122</v>
      </c>
      <c r="I3001" s="167">
        <f t="shared" si="189"/>
        <v>90.887198435233557</v>
      </c>
    </row>
    <row r="3002" spans="1:9" x14ac:dyDescent="0.2">
      <c r="A3002" s="171" t="s">
        <v>775</v>
      </c>
      <c r="B3002" s="160">
        <v>17319465466</v>
      </c>
      <c r="C3002" s="160">
        <v>12919278665.41</v>
      </c>
      <c r="D3002" s="160">
        <v>11179804064.389999</v>
      </c>
      <c r="E3002" s="160">
        <v>8546030921.539999</v>
      </c>
      <c r="F3002" s="166">
        <f t="shared" si="190"/>
        <v>4400186800.5900002</v>
      </c>
      <c r="G3002" s="167">
        <f t="shared" si="187"/>
        <v>74.593980344092913</v>
      </c>
      <c r="H3002" s="167">
        <f t="shared" si="188"/>
        <v>64.550514485202655</v>
      </c>
      <c r="I3002" s="167">
        <f t="shared" si="189"/>
        <v>49.343502767546667</v>
      </c>
    </row>
    <row r="3003" spans="1:9" x14ac:dyDescent="0.2">
      <c r="A3003" s="171" t="s">
        <v>776</v>
      </c>
      <c r="B3003" s="160">
        <v>33536785131</v>
      </c>
      <c r="C3003" s="160">
        <v>29008107642</v>
      </c>
      <c r="D3003" s="160">
        <v>22172412546.400002</v>
      </c>
      <c r="E3003" s="160">
        <v>17198319046.709999</v>
      </c>
      <c r="F3003" s="166">
        <f t="shared" si="190"/>
        <v>4528677489</v>
      </c>
      <c r="G3003" s="167">
        <f t="shared" si="187"/>
        <v>86.496387559778711</v>
      </c>
      <c r="H3003" s="167">
        <f t="shared" si="188"/>
        <v>66.11370905049796</v>
      </c>
      <c r="I3003" s="167">
        <f t="shared" si="189"/>
        <v>51.28195496238127</v>
      </c>
    </row>
    <row r="3004" spans="1:9" x14ac:dyDescent="0.2">
      <c r="A3004" s="171" t="s">
        <v>777</v>
      </c>
      <c r="B3004" s="160">
        <v>63319764661</v>
      </c>
      <c r="C3004" s="160">
        <v>62142581349.389999</v>
      </c>
      <c r="D3004" s="160">
        <v>57282653004.019997</v>
      </c>
      <c r="E3004" s="160">
        <v>44390456903.900002</v>
      </c>
      <c r="F3004" s="166">
        <f t="shared" si="190"/>
        <v>1177183311.6100006</v>
      </c>
      <c r="G3004" s="167">
        <f t="shared" si="187"/>
        <v>98.140891208436457</v>
      </c>
      <c r="H3004" s="167">
        <f t="shared" si="188"/>
        <v>90.465675781801522</v>
      </c>
      <c r="I3004" s="167">
        <f t="shared" si="189"/>
        <v>70.105214606460848</v>
      </c>
    </row>
    <row r="3005" spans="1:9" x14ac:dyDescent="0.2">
      <c r="A3005" s="171" t="s">
        <v>778</v>
      </c>
      <c r="B3005" s="160">
        <v>20225300946</v>
      </c>
      <c r="C3005" s="160">
        <v>17121799473.969999</v>
      </c>
      <c r="D3005" s="160">
        <v>11529269120.370001</v>
      </c>
      <c r="E3005" s="160">
        <v>11225567726.75</v>
      </c>
      <c r="F3005" s="166">
        <f t="shared" si="190"/>
        <v>3103501472.0300007</v>
      </c>
      <c r="G3005" s="167">
        <f t="shared" si="187"/>
        <v>84.655350838456684</v>
      </c>
      <c r="H3005" s="167">
        <f t="shared" si="188"/>
        <v>57.004190697346182</v>
      </c>
      <c r="I3005" s="167">
        <f t="shared" si="189"/>
        <v>55.502599228171704</v>
      </c>
    </row>
    <row r="3006" spans="1:9" x14ac:dyDescent="0.2">
      <c r="A3006" s="171" t="s">
        <v>779</v>
      </c>
      <c r="B3006" s="160">
        <v>1500000000</v>
      </c>
      <c r="C3006" s="160">
        <v>1353992326</v>
      </c>
      <c r="D3006" s="160">
        <v>1309353981</v>
      </c>
      <c r="E3006" s="160">
        <v>1300690781</v>
      </c>
      <c r="F3006" s="166">
        <f t="shared" si="190"/>
        <v>146007674</v>
      </c>
      <c r="G3006" s="167">
        <f t="shared" si="187"/>
        <v>90.26615506666667</v>
      </c>
      <c r="H3006" s="167">
        <f t="shared" si="188"/>
        <v>87.290265399999996</v>
      </c>
      <c r="I3006" s="167">
        <f t="shared" si="189"/>
        <v>86.712718733333332</v>
      </c>
    </row>
    <row r="3007" spans="1:9" x14ac:dyDescent="0.2">
      <c r="A3007" s="172" t="s">
        <v>501</v>
      </c>
      <c r="B3007" s="161">
        <v>1878557830678</v>
      </c>
      <c r="C3007" s="161">
        <v>1848058955021.3196</v>
      </c>
      <c r="D3007" s="161">
        <v>1787276613195.8601</v>
      </c>
      <c r="E3007" s="161">
        <v>1787000368059.4299</v>
      </c>
      <c r="F3007" s="173">
        <f t="shared" si="190"/>
        <v>30498875656.68042</v>
      </c>
      <c r="G3007" s="163">
        <f t="shared" si="187"/>
        <v>98.376473954721263</v>
      </c>
      <c r="H3007" s="163">
        <f t="shared" si="188"/>
        <v>95.14088861192019</v>
      </c>
      <c r="I3007" s="163">
        <f t="shared" si="189"/>
        <v>95.126183441181283</v>
      </c>
    </row>
    <row r="3008" spans="1:9" x14ac:dyDescent="0.2">
      <c r="A3008" s="174" t="s">
        <v>152</v>
      </c>
      <c r="B3008" s="161">
        <v>1874569073330</v>
      </c>
      <c r="C3008" s="161">
        <v>1844075173423.3296</v>
      </c>
      <c r="D3008" s="161">
        <v>1783523000847.8701</v>
      </c>
      <c r="E3008" s="161">
        <v>1783246755711.4399</v>
      </c>
      <c r="F3008" s="173">
        <f t="shared" si="190"/>
        <v>30493899906.67041</v>
      </c>
      <c r="G3008" s="163">
        <f t="shared" si="187"/>
        <v>98.373284807665115</v>
      </c>
      <c r="H3008" s="163">
        <f t="shared" si="188"/>
        <v>95.143093216597521</v>
      </c>
      <c r="I3008" s="163">
        <f t="shared" si="189"/>
        <v>95.12835675580979</v>
      </c>
    </row>
    <row r="3009" spans="1:9" x14ac:dyDescent="0.2">
      <c r="A3009" s="170" t="s">
        <v>95</v>
      </c>
      <c r="B3009" s="161">
        <v>1384683700000</v>
      </c>
      <c r="C3009" s="161">
        <v>1363892394914.3599</v>
      </c>
      <c r="D3009" s="161">
        <v>1363696719166.96</v>
      </c>
      <c r="E3009" s="161">
        <v>1363673402145.73</v>
      </c>
      <c r="F3009" s="173">
        <f t="shared" si="190"/>
        <v>20791305085.640137</v>
      </c>
      <c r="G3009" s="163">
        <f t="shared" si="187"/>
        <v>98.498479827151854</v>
      </c>
      <c r="H3009" s="163">
        <f t="shared" si="188"/>
        <v>98.48434838706919</v>
      </c>
      <c r="I3009" s="163">
        <f t="shared" si="189"/>
        <v>98.482664463063301</v>
      </c>
    </row>
    <row r="3010" spans="1:9" x14ac:dyDescent="0.2">
      <c r="A3010" s="171" t="s">
        <v>119</v>
      </c>
      <c r="B3010" s="160">
        <v>767406344013</v>
      </c>
      <c r="C3010" s="160">
        <v>752937000669.5</v>
      </c>
      <c r="D3010" s="160">
        <v>752903466187.5</v>
      </c>
      <c r="E3010" s="160">
        <v>752903466187.5</v>
      </c>
      <c r="F3010" s="166">
        <f t="shared" si="190"/>
        <v>14469343343.5</v>
      </c>
      <c r="G3010" s="167">
        <f t="shared" si="187"/>
        <v>98.114513457390061</v>
      </c>
      <c r="H3010" s="167">
        <f t="shared" si="188"/>
        <v>98.110143610533626</v>
      </c>
      <c r="I3010" s="167">
        <f t="shared" si="189"/>
        <v>98.110143610533626</v>
      </c>
    </row>
    <row r="3011" spans="1:9" x14ac:dyDescent="0.2">
      <c r="A3011" s="171" t="s">
        <v>120</v>
      </c>
      <c r="B3011" s="160">
        <v>356958250512</v>
      </c>
      <c r="C3011" s="160">
        <v>356203847288</v>
      </c>
      <c r="D3011" s="160">
        <v>356202555388</v>
      </c>
      <c r="E3011" s="160">
        <v>356202555388</v>
      </c>
      <c r="F3011" s="166">
        <f t="shared" si="190"/>
        <v>754403224</v>
      </c>
      <c r="G3011" s="167">
        <f t="shared" si="187"/>
        <v>99.788657854828145</v>
      </c>
      <c r="H3011" s="167">
        <f t="shared" si="188"/>
        <v>99.788295935752686</v>
      </c>
      <c r="I3011" s="167">
        <f t="shared" si="189"/>
        <v>99.788295935752686</v>
      </c>
    </row>
    <row r="3012" spans="1:9" x14ac:dyDescent="0.2">
      <c r="A3012" s="171" t="s">
        <v>121</v>
      </c>
      <c r="B3012" s="160">
        <v>260319105475</v>
      </c>
      <c r="C3012" s="160">
        <v>254751546956.85999</v>
      </c>
      <c r="D3012" s="160">
        <v>254590697591.45999</v>
      </c>
      <c r="E3012" s="160">
        <v>254567380570.23001</v>
      </c>
      <c r="F3012" s="166">
        <f t="shared" si="190"/>
        <v>5567558518.1400146</v>
      </c>
      <c r="G3012" s="167">
        <f t="shared" si="187"/>
        <v>97.861256280832336</v>
      </c>
      <c r="H3012" s="167">
        <f t="shared" si="188"/>
        <v>97.799466976084034</v>
      </c>
      <c r="I3012" s="167">
        <f t="shared" si="189"/>
        <v>97.790509884291851</v>
      </c>
    </row>
    <row r="3013" spans="1:9" x14ac:dyDescent="0.2">
      <c r="A3013" s="170" t="s">
        <v>401</v>
      </c>
      <c r="B3013" s="161">
        <v>259320680904</v>
      </c>
      <c r="C3013" s="161">
        <v>252034314835.13</v>
      </c>
      <c r="D3013" s="161">
        <v>198362790742.75998</v>
      </c>
      <c r="E3013" s="161">
        <v>198310193881.16</v>
      </c>
      <c r="F3013" s="173">
        <f t="shared" si="190"/>
        <v>7286366068.8699951</v>
      </c>
      <c r="G3013" s="163">
        <f t="shared" si="187"/>
        <v>97.190210189380394</v>
      </c>
      <c r="H3013" s="163">
        <f t="shared" si="188"/>
        <v>76.493239972709119</v>
      </c>
      <c r="I3013" s="163">
        <f t="shared" si="189"/>
        <v>76.47295741698828</v>
      </c>
    </row>
    <row r="3014" spans="1:9" x14ac:dyDescent="0.2">
      <c r="A3014" s="171" t="s">
        <v>567</v>
      </c>
      <c r="B3014" s="160">
        <v>259320680904</v>
      </c>
      <c r="C3014" s="160">
        <v>252034314835.13</v>
      </c>
      <c r="D3014" s="160">
        <v>198362790742.75998</v>
      </c>
      <c r="E3014" s="160">
        <v>198310193881.16</v>
      </c>
      <c r="F3014" s="166">
        <f t="shared" si="190"/>
        <v>7286366068.8699951</v>
      </c>
      <c r="G3014" s="167">
        <f t="shared" ref="G3014:G3077" si="191">IFERROR(IF(C3014&gt;0,+C3014/B3014*100,0),0)</f>
        <v>97.190210189380394</v>
      </c>
      <c r="H3014" s="167">
        <f t="shared" ref="H3014:H3077" si="192">IFERROR(IF(D3014&gt;0,+D3014/B3014*100,0),0)</f>
        <v>76.493239972709119</v>
      </c>
      <c r="I3014" s="167">
        <f t="shared" ref="I3014:I3077" si="193">IFERROR(IF(E3014&gt;0,+E3014/B3014*100,0),0)</f>
        <v>76.47295741698828</v>
      </c>
    </row>
    <row r="3015" spans="1:9" x14ac:dyDescent="0.2">
      <c r="A3015" s="170" t="s">
        <v>96</v>
      </c>
      <c r="B3015" s="161">
        <v>118103385516</v>
      </c>
      <c r="C3015" s="161">
        <v>117506229331.27</v>
      </c>
      <c r="D3015" s="161">
        <v>111892257243.86002</v>
      </c>
      <c r="E3015" s="161">
        <v>111890119743.86002</v>
      </c>
      <c r="F3015" s="173">
        <f t="shared" si="190"/>
        <v>597156184.72999573</v>
      </c>
      <c r="G3015" s="163">
        <f t="shared" si="191"/>
        <v>99.494378436214177</v>
      </c>
      <c r="H3015" s="163">
        <f t="shared" si="192"/>
        <v>94.740939690252546</v>
      </c>
      <c r="I3015" s="163">
        <f t="shared" si="193"/>
        <v>94.739129835276188</v>
      </c>
    </row>
    <row r="3016" spans="1:9" x14ac:dyDescent="0.2">
      <c r="A3016" s="171" t="s">
        <v>338</v>
      </c>
      <c r="B3016" s="160">
        <v>38144410757</v>
      </c>
      <c r="C3016" s="160">
        <v>37937860813.890007</v>
      </c>
      <c r="D3016" s="160">
        <v>33270867179.66</v>
      </c>
      <c r="E3016" s="160">
        <v>33268729679.66</v>
      </c>
      <c r="F3016" s="166">
        <f t="shared" si="190"/>
        <v>206549943.10999298</v>
      </c>
      <c r="G3016" s="167">
        <f t="shared" si="191"/>
        <v>99.458505351083218</v>
      </c>
      <c r="H3016" s="167">
        <f t="shared" si="192"/>
        <v>87.223439868066009</v>
      </c>
      <c r="I3016" s="167">
        <f t="shared" si="193"/>
        <v>87.217836163728791</v>
      </c>
    </row>
    <row r="3017" spans="1:9" x14ac:dyDescent="0.2">
      <c r="A3017" s="171" t="s">
        <v>339</v>
      </c>
      <c r="B3017" s="160">
        <v>3635772834</v>
      </c>
      <c r="C3017" s="160">
        <v>3608081016.0999999</v>
      </c>
      <c r="D3017" s="160">
        <v>3574551903.0999999</v>
      </c>
      <c r="E3017" s="160">
        <v>3574551903.0999999</v>
      </c>
      <c r="F3017" s="166">
        <f t="shared" si="190"/>
        <v>27691817.900000095</v>
      </c>
      <c r="G3017" s="167">
        <f t="shared" si="191"/>
        <v>99.238351262184494</v>
      </c>
      <c r="H3017" s="167">
        <f t="shared" si="192"/>
        <v>98.3161508241799</v>
      </c>
      <c r="I3017" s="167">
        <f t="shared" si="193"/>
        <v>98.3161508241799</v>
      </c>
    </row>
    <row r="3018" spans="1:9" x14ac:dyDescent="0.2">
      <c r="A3018" s="171" t="s">
        <v>340</v>
      </c>
      <c r="B3018" s="160">
        <v>135500000</v>
      </c>
      <c r="C3018" s="160">
        <v>135081616</v>
      </c>
      <c r="D3018" s="160">
        <v>135081616</v>
      </c>
      <c r="E3018" s="160">
        <v>135081616</v>
      </c>
      <c r="F3018" s="166">
        <f t="shared" si="190"/>
        <v>418384</v>
      </c>
      <c r="G3018" s="167">
        <f t="shared" si="191"/>
        <v>99.691229520295195</v>
      </c>
      <c r="H3018" s="167">
        <f t="shared" si="192"/>
        <v>99.691229520295195</v>
      </c>
      <c r="I3018" s="167">
        <f t="shared" si="193"/>
        <v>99.691229520295195</v>
      </c>
    </row>
    <row r="3019" spans="1:9" x14ac:dyDescent="0.2">
      <c r="A3019" s="171" t="s">
        <v>139</v>
      </c>
      <c r="B3019" s="160">
        <v>0</v>
      </c>
      <c r="C3019" s="160">
        <v>0</v>
      </c>
      <c r="D3019" s="160">
        <v>0</v>
      </c>
      <c r="E3019" s="160">
        <v>0</v>
      </c>
      <c r="F3019" s="166">
        <f t="shared" si="190"/>
        <v>0</v>
      </c>
      <c r="G3019" s="167">
        <f t="shared" si="191"/>
        <v>0</v>
      </c>
      <c r="H3019" s="167">
        <f t="shared" si="192"/>
        <v>0</v>
      </c>
      <c r="I3019" s="167">
        <f t="shared" si="193"/>
        <v>0</v>
      </c>
    </row>
    <row r="3020" spans="1:9" x14ac:dyDescent="0.2">
      <c r="A3020" s="171" t="s">
        <v>124</v>
      </c>
      <c r="B3020" s="160">
        <v>3393600000</v>
      </c>
      <c r="C3020" s="160">
        <v>3031312258</v>
      </c>
      <c r="D3020" s="160">
        <v>3031312258</v>
      </c>
      <c r="E3020" s="160">
        <v>3031312258</v>
      </c>
      <c r="F3020" s="166">
        <f t="shared" si="190"/>
        <v>362287742</v>
      </c>
      <c r="G3020" s="167">
        <f t="shared" si="191"/>
        <v>89.324382897218285</v>
      </c>
      <c r="H3020" s="167">
        <f t="shared" si="192"/>
        <v>89.324382897218285</v>
      </c>
      <c r="I3020" s="167">
        <f t="shared" si="193"/>
        <v>89.324382897218285</v>
      </c>
    </row>
    <row r="3021" spans="1:9" x14ac:dyDescent="0.2">
      <c r="A3021" s="171" t="s">
        <v>309</v>
      </c>
      <c r="B3021" s="160">
        <v>300000000</v>
      </c>
      <c r="C3021" s="160">
        <v>300000000</v>
      </c>
      <c r="D3021" s="160">
        <v>300000000</v>
      </c>
      <c r="E3021" s="160">
        <v>300000000</v>
      </c>
      <c r="F3021" s="166">
        <f t="shared" si="190"/>
        <v>0</v>
      </c>
      <c r="G3021" s="167">
        <f t="shared" si="191"/>
        <v>100</v>
      </c>
      <c r="H3021" s="167">
        <f t="shared" si="192"/>
        <v>100</v>
      </c>
      <c r="I3021" s="167">
        <f t="shared" si="193"/>
        <v>100</v>
      </c>
    </row>
    <row r="3022" spans="1:9" x14ac:dyDescent="0.2">
      <c r="A3022" s="171" t="s">
        <v>569</v>
      </c>
      <c r="B3022" s="160">
        <v>72494101925</v>
      </c>
      <c r="C3022" s="160">
        <v>72493893627.279999</v>
      </c>
      <c r="D3022" s="160">
        <v>71580444287.100006</v>
      </c>
      <c r="E3022" s="160">
        <v>71580444287.100006</v>
      </c>
      <c r="F3022" s="166">
        <f t="shared" si="190"/>
        <v>208297.7200012207</v>
      </c>
      <c r="G3022" s="167">
        <f t="shared" si="191"/>
        <v>99.999712669424866</v>
      </c>
      <c r="H3022" s="167">
        <f t="shared" si="192"/>
        <v>98.739680037908144</v>
      </c>
      <c r="I3022" s="167">
        <f t="shared" si="193"/>
        <v>98.739680037908144</v>
      </c>
    </row>
    <row r="3023" spans="1:9" x14ac:dyDescent="0.2">
      <c r="A3023" s="170" t="s">
        <v>97</v>
      </c>
      <c r="B3023" s="161">
        <v>96251351000</v>
      </c>
      <c r="C3023" s="161">
        <v>94816610515.149994</v>
      </c>
      <c r="D3023" s="161">
        <v>93811130352.869995</v>
      </c>
      <c r="E3023" s="161">
        <v>93612936599.270004</v>
      </c>
      <c r="F3023" s="136">
        <f t="shared" si="190"/>
        <v>1434740484.8500061</v>
      </c>
      <c r="G3023" s="137">
        <f t="shared" si="191"/>
        <v>98.509381458084661</v>
      </c>
      <c r="H3023" s="137">
        <f t="shared" si="192"/>
        <v>97.464741406975151</v>
      </c>
      <c r="I3023" s="137">
        <f t="shared" si="193"/>
        <v>97.258828709084824</v>
      </c>
    </row>
    <row r="3024" spans="1:9" x14ac:dyDescent="0.2">
      <c r="A3024" s="171" t="s">
        <v>571</v>
      </c>
      <c r="B3024" s="160">
        <v>96251351000</v>
      </c>
      <c r="C3024" s="160">
        <v>94816610515.149994</v>
      </c>
      <c r="D3024" s="160">
        <v>93811130352.869995</v>
      </c>
      <c r="E3024" s="160">
        <v>93612936599.270004</v>
      </c>
      <c r="F3024" s="166">
        <f t="shared" si="190"/>
        <v>1434740484.8500061</v>
      </c>
      <c r="G3024" s="167">
        <f t="shared" si="191"/>
        <v>98.509381458084661</v>
      </c>
      <c r="H3024" s="167">
        <f t="shared" si="192"/>
        <v>97.464741406975151</v>
      </c>
      <c r="I3024" s="167">
        <f t="shared" si="193"/>
        <v>97.258828709084824</v>
      </c>
    </row>
    <row r="3025" spans="1:9" x14ac:dyDescent="0.2">
      <c r="A3025" s="170" t="s">
        <v>154</v>
      </c>
      <c r="B3025" s="161">
        <v>16209955910</v>
      </c>
      <c r="C3025" s="161">
        <v>15825623827.42</v>
      </c>
      <c r="D3025" s="161">
        <v>15760103341.42</v>
      </c>
      <c r="E3025" s="161">
        <v>15760103341.42</v>
      </c>
      <c r="F3025" s="136">
        <f t="shared" si="190"/>
        <v>384332082.57999992</v>
      </c>
      <c r="G3025" s="137">
        <f t="shared" si="191"/>
        <v>97.629036841840488</v>
      </c>
      <c r="H3025" s="137">
        <f t="shared" si="192"/>
        <v>97.22483780290554</v>
      </c>
      <c r="I3025" s="137">
        <f t="shared" si="193"/>
        <v>97.22483780290554</v>
      </c>
    </row>
    <row r="3026" spans="1:9" x14ac:dyDescent="0.2">
      <c r="A3026" s="171" t="s">
        <v>127</v>
      </c>
      <c r="B3026" s="160">
        <v>10977337912</v>
      </c>
      <c r="C3026" s="160">
        <v>10970012108</v>
      </c>
      <c r="D3026" s="160">
        <v>10970012108</v>
      </c>
      <c r="E3026" s="160">
        <v>10970012108</v>
      </c>
      <c r="F3026" s="166">
        <f t="shared" si="190"/>
        <v>7325804</v>
      </c>
      <c r="G3026" s="167">
        <f t="shared" si="191"/>
        <v>99.933264293595343</v>
      </c>
      <c r="H3026" s="167">
        <f t="shared" si="192"/>
        <v>99.933264293595343</v>
      </c>
      <c r="I3026" s="167">
        <f t="shared" si="193"/>
        <v>99.933264293595343</v>
      </c>
    </row>
    <row r="3027" spans="1:9" x14ac:dyDescent="0.2">
      <c r="A3027" s="171" t="s">
        <v>128</v>
      </c>
      <c r="B3027" s="160">
        <v>173131998</v>
      </c>
      <c r="C3027" s="160">
        <v>156486996.41999999</v>
      </c>
      <c r="D3027" s="160">
        <v>90966510.420000002</v>
      </c>
      <c r="E3027" s="160">
        <v>90966510.420000002</v>
      </c>
      <c r="F3027" s="166">
        <f t="shared" si="190"/>
        <v>16645001.580000013</v>
      </c>
      <c r="G3027" s="167">
        <f t="shared" si="191"/>
        <v>90.385947270128526</v>
      </c>
      <c r="H3027" s="167">
        <f t="shared" si="192"/>
        <v>52.541708910446474</v>
      </c>
      <c r="I3027" s="167">
        <f t="shared" si="193"/>
        <v>52.541708910446474</v>
      </c>
    </row>
    <row r="3028" spans="1:9" x14ac:dyDescent="0.2">
      <c r="A3028" s="171" t="s">
        <v>129</v>
      </c>
      <c r="B3028" s="160">
        <v>3991000000</v>
      </c>
      <c r="C3028" s="160">
        <v>3630638723</v>
      </c>
      <c r="D3028" s="160">
        <v>3630638723</v>
      </c>
      <c r="E3028" s="160">
        <v>3630638723</v>
      </c>
      <c r="F3028" s="166">
        <f t="shared" si="190"/>
        <v>360361277</v>
      </c>
      <c r="G3028" s="167">
        <f t="shared" si="191"/>
        <v>90.970652042094713</v>
      </c>
      <c r="H3028" s="167">
        <f t="shared" si="192"/>
        <v>90.970652042094713</v>
      </c>
      <c r="I3028" s="167">
        <f t="shared" si="193"/>
        <v>90.970652042094713</v>
      </c>
    </row>
    <row r="3029" spans="1:9" x14ac:dyDescent="0.2">
      <c r="A3029" s="171" t="s">
        <v>196</v>
      </c>
      <c r="B3029" s="160">
        <v>0</v>
      </c>
      <c r="C3029" s="160">
        <v>0</v>
      </c>
      <c r="D3029" s="160">
        <v>0</v>
      </c>
      <c r="E3029" s="160">
        <v>0</v>
      </c>
      <c r="F3029" s="166">
        <f t="shared" si="190"/>
        <v>0</v>
      </c>
      <c r="G3029" s="167">
        <f t="shared" si="191"/>
        <v>0</v>
      </c>
      <c r="H3029" s="167">
        <f t="shared" si="192"/>
        <v>0</v>
      </c>
      <c r="I3029" s="167">
        <f t="shared" si="193"/>
        <v>0</v>
      </c>
    </row>
    <row r="3030" spans="1:9" x14ac:dyDescent="0.2">
      <c r="A3030" s="171" t="s">
        <v>135</v>
      </c>
      <c r="B3030" s="160">
        <v>1068486000</v>
      </c>
      <c r="C3030" s="160">
        <v>1068486000</v>
      </c>
      <c r="D3030" s="160">
        <v>1068486000</v>
      </c>
      <c r="E3030" s="160">
        <v>1068486000</v>
      </c>
      <c r="F3030" s="166">
        <f t="shared" si="190"/>
        <v>0</v>
      </c>
      <c r="G3030" s="167">
        <f t="shared" si="191"/>
        <v>100</v>
      </c>
      <c r="H3030" s="167">
        <f t="shared" si="192"/>
        <v>100</v>
      </c>
      <c r="I3030" s="167">
        <f t="shared" si="193"/>
        <v>100</v>
      </c>
    </row>
    <row r="3031" spans="1:9" x14ac:dyDescent="0.2">
      <c r="A3031" s="174" t="s">
        <v>153</v>
      </c>
      <c r="B3031" s="161">
        <v>3988757348</v>
      </c>
      <c r="C3031" s="161">
        <v>3983781597.9899998</v>
      </c>
      <c r="D3031" s="161">
        <v>3753612347.9899998</v>
      </c>
      <c r="E3031" s="161">
        <v>3753612347.9899998</v>
      </c>
      <c r="F3031" s="173">
        <f t="shared" si="190"/>
        <v>4975750.0100002289</v>
      </c>
      <c r="G3031" s="163">
        <f t="shared" si="191"/>
        <v>99.875255635379901</v>
      </c>
      <c r="H3031" s="163">
        <f t="shared" si="192"/>
        <v>94.104805594957938</v>
      </c>
      <c r="I3031" s="163">
        <f t="shared" si="193"/>
        <v>94.104805594957938</v>
      </c>
    </row>
    <row r="3032" spans="1:9" x14ac:dyDescent="0.2">
      <c r="A3032" s="170" t="s">
        <v>34</v>
      </c>
      <c r="B3032" s="161">
        <v>3988757348</v>
      </c>
      <c r="C3032" s="161">
        <v>3983781597.9899998</v>
      </c>
      <c r="D3032" s="161">
        <v>3753612347.9899998</v>
      </c>
      <c r="E3032" s="161">
        <v>3753612347.9899998</v>
      </c>
      <c r="F3032" s="173">
        <f t="shared" si="190"/>
        <v>4975750.0100002289</v>
      </c>
      <c r="G3032" s="163">
        <f t="shared" si="191"/>
        <v>99.875255635379901</v>
      </c>
      <c r="H3032" s="163">
        <f t="shared" si="192"/>
        <v>94.104805594957938</v>
      </c>
      <c r="I3032" s="163">
        <f t="shared" si="193"/>
        <v>94.104805594957938</v>
      </c>
    </row>
    <row r="3033" spans="1:9" x14ac:dyDescent="0.2">
      <c r="A3033" s="171" t="s">
        <v>780</v>
      </c>
      <c r="B3033" s="160">
        <v>697500000</v>
      </c>
      <c r="C3033" s="160">
        <v>697500000</v>
      </c>
      <c r="D3033" s="160">
        <v>697500000</v>
      </c>
      <c r="E3033" s="160">
        <v>697500000</v>
      </c>
      <c r="F3033" s="166">
        <f t="shared" ref="F3033:F3094" si="194">+B3033-C3033</f>
        <v>0</v>
      </c>
      <c r="G3033" s="167">
        <f t="shared" si="191"/>
        <v>100</v>
      </c>
      <c r="H3033" s="167">
        <f t="shared" si="192"/>
        <v>100</v>
      </c>
      <c r="I3033" s="167">
        <f t="shared" si="193"/>
        <v>100</v>
      </c>
    </row>
    <row r="3034" spans="1:9" x14ac:dyDescent="0.2">
      <c r="A3034" s="171" t="s">
        <v>781</v>
      </c>
      <c r="B3034" s="160">
        <v>1000000000</v>
      </c>
      <c r="C3034" s="160">
        <v>1000000000</v>
      </c>
      <c r="D3034" s="160">
        <v>850000000</v>
      </c>
      <c r="E3034" s="160">
        <v>850000000</v>
      </c>
      <c r="F3034" s="166">
        <f t="shared" si="194"/>
        <v>0</v>
      </c>
      <c r="G3034" s="167">
        <f t="shared" si="191"/>
        <v>100</v>
      </c>
      <c r="H3034" s="167">
        <f t="shared" si="192"/>
        <v>85</v>
      </c>
      <c r="I3034" s="167">
        <f t="shared" si="193"/>
        <v>85</v>
      </c>
    </row>
    <row r="3035" spans="1:9" x14ac:dyDescent="0.2">
      <c r="A3035" s="171" t="s">
        <v>782</v>
      </c>
      <c r="B3035" s="160">
        <v>500000000</v>
      </c>
      <c r="C3035" s="160">
        <v>495024250</v>
      </c>
      <c r="D3035" s="160">
        <v>414855000</v>
      </c>
      <c r="E3035" s="160">
        <v>414855000</v>
      </c>
      <c r="F3035" s="166">
        <f t="shared" si="194"/>
        <v>4975750</v>
      </c>
      <c r="G3035" s="167">
        <f t="shared" si="191"/>
        <v>99.004850000000005</v>
      </c>
      <c r="H3035" s="167">
        <f t="shared" si="192"/>
        <v>82.970999999999989</v>
      </c>
      <c r="I3035" s="167">
        <f t="shared" si="193"/>
        <v>82.970999999999989</v>
      </c>
    </row>
    <row r="3036" spans="1:9" x14ac:dyDescent="0.2">
      <c r="A3036" s="171" t="s">
        <v>783</v>
      </c>
      <c r="B3036" s="160">
        <v>1791257348</v>
      </c>
      <c r="C3036" s="160">
        <v>1791257347.99</v>
      </c>
      <c r="D3036" s="160">
        <v>1791257347.99</v>
      </c>
      <c r="E3036" s="160">
        <v>1791257347.99</v>
      </c>
      <c r="F3036" s="166">
        <f t="shared" si="194"/>
        <v>9.9999904632568359E-3</v>
      </c>
      <c r="G3036" s="167">
        <f t="shared" si="191"/>
        <v>99.999999999441741</v>
      </c>
      <c r="H3036" s="167">
        <f t="shared" si="192"/>
        <v>99.999999999441741</v>
      </c>
      <c r="I3036" s="167">
        <f t="shared" si="193"/>
        <v>99.999999999441741</v>
      </c>
    </row>
    <row r="3037" spans="1:9" x14ac:dyDescent="0.2">
      <c r="A3037" s="172" t="s">
        <v>502</v>
      </c>
      <c r="B3037" s="161">
        <v>146449166849</v>
      </c>
      <c r="C3037" s="161">
        <v>142616070917.41</v>
      </c>
      <c r="D3037" s="161">
        <v>124290023416.39999</v>
      </c>
      <c r="E3037" s="161">
        <v>117843104180.78</v>
      </c>
      <c r="F3037" s="173">
        <f t="shared" si="194"/>
        <v>3833095931.5899963</v>
      </c>
      <c r="G3037" s="163">
        <f t="shared" si="191"/>
        <v>97.382644084590666</v>
      </c>
      <c r="H3037" s="163">
        <f t="shared" si="192"/>
        <v>84.869054628731533</v>
      </c>
      <c r="I3037" s="163">
        <f t="shared" si="193"/>
        <v>80.466899686964439</v>
      </c>
    </row>
    <row r="3038" spans="1:9" x14ac:dyDescent="0.2">
      <c r="A3038" s="174" t="s">
        <v>152</v>
      </c>
      <c r="B3038" s="161">
        <v>131582446101</v>
      </c>
      <c r="C3038" s="161">
        <v>128430602561.98</v>
      </c>
      <c r="D3038" s="161">
        <v>110506330551.87</v>
      </c>
      <c r="E3038" s="161">
        <v>107689559585.91</v>
      </c>
      <c r="F3038" s="173">
        <f t="shared" si="194"/>
        <v>3151843539.0200043</v>
      </c>
      <c r="G3038" s="163">
        <f t="shared" si="191"/>
        <v>97.604662603246709</v>
      </c>
      <c r="H3038" s="163">
        <f t="shared" si="192"/>
        <v>83.982578091797748</v>
      </c>
      <c r="I3038" s="163">
        <f t="shared" si="193"/>
        <v>81.841889079375903</v>
      </c>
    </row>
    <row r="3039" spans="1:9" x14ac:dyDescent="0.2">
      <c r="A3039" s="170" t="s">
        <v>95</v>
      </c>
      <c r="B3039" s="161">
        <v>46207027270</v>
      </c>
      <c r="C3039" s="161">
        <v>45502555873.349998</v>
      </c>
      <c r="D3039" s="161">
        <v>45502555873.349998</v>
      </c>
      <c r="E3039" s="161">
        <v>45468694435.349998</v>
      </c>
      <c r="F3039" s="173">
        <f t="shared" si="194"/>
        <v>704471396.65000153</v>
      </c>
      <c r="G3039" s="163">
        <f t="shared" si="191"/>
        <v>98.47540203672142</v>
      </c>
      <c r="H3039" s="163">
        <f t="shared" si="192"/>
        <v>98.47540203672142</v>
      </c>
      <c r="I3039" s="163">
        <f t="shared" si="193"/>
        <v>98.402120027467404</v>
      </c>
    </row>
    <row r="3040" spans="1:9" x14ac:dyDescent="0.2">
      <c r="A3040" s="171" t="s">
        <v>119</v>
      </c>
      <c r="B3040" s="160">
        <v>31869390371</v>
      </c>
      <c r="C3040" s="160">
        <v>31215547356</v>
      </c>
      <c r="D3040" s="160">
        <v>31215547356</v>
      </c>
      <c r="E3040" s="160">
        <v>31201841390</v>
      </c>
      <c r="F3040" s="166">
        <f t="shared" si="194"/>
        <v>653843015</v>
      </c>
      <c r="G3040" s="167">
        <f t="shared" si="191"/>
        <v>97.948366732502762</v>
      </c>
      <c r="H3040" s="167">
        <f t="shared" si="192"/>
        <v>97.948366732502762</v>
      </c>
      <c r="I3040" s="167">
        <f t="shared" si="193"/>
        <v>97.905360054808426</v>
      </c>
    </row>
    <row r="3041" spans="1:9" x14ac:dyDescent="0.2">
      <c r="A3041" s="171" t="s">
        <v>120</v>
      </c>
      <c r="B3041" s="160">
        <v>11022114570</v>
      </c>
      <c r="C3041" s="160">
        <v>11022114568.35</v>
      </c>
      <c r="D3041" s="160">
        <v>11022114568.35</v>
      </c>
      <c r="E3041" s="160">
        <v>11022114568.35</v>
      </c>
      <c r="F3041" s="166">
        <f t="shared" si="194"/>
        <v>1.6499996185302734</v>
      </c>
      <c r="G3041" s="167">
        <f t="shared" si="191"/>
        <v>99.999999985030101</v>
      </c>
      <c r="H3041" s="167">
        <f t="shared" si="192"/>
        <v>99.999999985030101</v>
      </c>
      <c r="I3041" s="167">
        <f t="shared" si="193"/>
        <v>99.999999985030101</v>
      </c>
    </row>
    <row r="3042" spans="1:9" x14ac:dyDescent="0.2">
      <c r="A3042" s="171" t="s">
        <v>121</v>
      </c>
      <c r="B3042" s="160">
        <v>3315522329</v>
      </c>
      <c r="C3042" s="160">
        <v>3264893949</v>
      </c>
      <c r="D3042" s="160">
        <v>3264893949</v>
      </c>
      <c r="E3042" s="160">
        <v>3244738477</v>
      </c>
      <c r="F3042" s="166">
        <f t="shared" si="194"/>
        <v>50628380</v>
      </c>
      <c r="G3042" s="167">
        <f t="shared" si="191"/>
        <v>98.472989321858378</v>
      </c>
      <c r="H3042" s="167">
        <f t="shared" si="192"/>
        <v>98.472989321858378</v>
      </c>
      <c r="I3042" s="167">
        <f t="shared" si="193"/>
        <v>97.865076902638464</v>
      </c>
    </row>
    <row r="3043" spans="1:9" x14ac:dyDescent="0.2">
      <c r="A3043" s="170" t="s">
        <v>401</v>
      </c>
      <c r="B3043" s="161">
        <v>18043106717</v>
      </c>
      <c r="C3043" s="161">
        <v>17654174067.849998</v>
      </c>
      <c r="D3043" s="161">
        <v>17489678993.48</v>
      </c>
      <c r="E3043" s="161">
        <v>14884088146.190001</v>
      </c>
      <c r="F3043" s="173">
        <f t="shared" si="194"/>
        <v>388932649.15000153</v>
      </c>
      <c r="G3043" s="163">
        <f t="shared" si="191"/>
        <v>97.844425268606571</v>
      </c>
      <c r="H3043" s="163">
        <f t="shared" si="192"/>
        <v>96.932747047388645</v>
      </c>
      <c r="I3043" s="163">
        <f t="shared" si="193"/>
        <v>82.491825712954352</v>
      </c>
    </row>
    <row r="3044" spans="1:9" x14ac:dyDescent="0.2">
      <c r="A3044" s="171" t="s">
        <v>567</v>
      </c>
      <c r="B3044" s="160">
        <v>18043106717</v>
      </c>
      <c r="C3044" s="160">
        <v>17654174067.849998</v>
      </c>
      <c r="D3044" s="160">
        <v>17489678993.48</v>
      </c>
      <c r="E3044" s="160">
        <v>14884088146.190001</v>
      </c>
      <c r="F3044" s="166">
        <f t="shared" si="194"/>
        <v>388932649.15000153</v>
      </c>
      <c r="G3044" s="167">
        <f t="shared" si="191"/>
        <v>97.844425268606571</v>
      </c>
      <c r="H3044" s="167">
        <f t="shared" si="192"/>
        <v>96.932747047388645</v>
      </c>
      <c r="I3044" s="167">
        <f t="shared" si="193"/>
        <v>82.491825712954352</v>
      </c>
    </row>
    <row r="3045" spans="1:9" x14ac:dyDescent="0.2">
      <c r="A3045" s="170" t="s">
        <v>96</v>
      </c>
      <c r="B3045" s="161">
        <v>67042512114</v>
      </c>
      <c r="C3045" s="161">
        <v>65017894771.779999</v>
      </c>
      <c r="D3045" s="161">
        <v>47258117836.040001</v>
      </c>
      <c r="E3045" s="161">
        <v>47080799155.369995</v>
      </c>
      <c r="F3045" s="173">
        <f t="shared" si="194"/>
        <v>2024617342.2200012</v>
      </c>
      <c r="G3045" s="163">
        <f t="shared" si="191"/>
        <v>96.980099226029424</v>
      </c>
      <c r="H3045" s="163">
        <f t="shared" si="192"/>
        <v>70.489777822885955</v>
      </c>
      <c r="I3045" s="163">
        <f t="shared" si="193"/>
        <v>70.225290894996846</v>
      </c>
    </row>
    <row r="3046" spans="1:9" x14ac:dyDescent="0.2">
      <c r="A3046" s="171" t="s">
        <v>183</v>
      </c>
      <c r="B3046" s="160">
        <v>39771542160</v>
      </c>
      <c r="C3046" s="160">
        <v>37833017047.519997</v>
      </c>
      <c r="D3046" s="160">
        <v>25527226227.080002</v>
      </c>
      <c r="E3046" s="160">
        <v>25349907546.41</v>
      </c>
      <c r="F3046" s="166">
        <f t="shared" si="194"/>
        <v>1938525112.4800034</v>
      </c>
      <c r="G3046" s="167">
        <f t="shared" si="191"/>
        <v>95.125848767238239</v>
      </c>
      <c r="H3046" s="167">
        <f t="shared" si="192"/>
        <v>64.184652745886893</v>
      </c>
      <c r="I3046" s="167">
        <f t="shared" si="193"/>
        <v>63.738809635361648</v>
      </c>
    </row>
    <row r="3047" spans="1:9" x14ac:dyDescent="0.2">
      <c r="A3047" s="171" t="s">
        <v>139</v>
      </c>
      <c r="B3047" s="160">
        <v>0</v>
      </c>
      <c r="C3047" s="160">
        <v>0</v>
      </c>
      <c r="D3047" s="160">
        <v>0</v>
      </c>
      <c r="E3047" s="160">
        <v>0</v>
      </c>
      <c r="F3047" s="166">
        <f t="shared" si="194"/>
        <v>0</v>
      </c>
      <c r="G3047" s="167">
        <f t="shared" si="191"/>
        <v>0</v>
      </c>
      <c r="H3047" s="167">
        <f t="shared" si="192"/>
        <v>0</v>
      </c>
      <c r="I3047" s="167">
        <f t="shared" si="193"/>
        <v>0</v>
      </c>
    </row>
    <row r="3048" spans="1:9" x14ac:dyDescent="0.2">
      <c r="A3048" s="171" t="s">
        <v>124</v>
      </c>
      <c r="B3048" s="160">
        <v>42046908</v>
      </c>
      <c r="C3048" s="160">
        <v>29994796</v>
      </c>
      <c r="D3048" s="160">
        <v>29994796</v>
      </c>
      <c r="E3048" s="160">
        <v>29994796</v>
      </c>
      <c r="F3048" s="166">
        <f t="shared" si="194"/>
        <v>12052112</v>
      </c>
      <c r="G3048" s="167">
        <f t="shared" si="191"/>
        <v>71.336508263580285</v>
      </c>
      <c r="H3048" s="167">
        <f t="shared" si="192"/>
        <v>71.336508263580285</v>
      </c>
      <c r="I3048" s="167">
        <f t="shared" si="193"/>
        <v>71.336508263580285</v>
      </c>
    </row>
    <row r="3049" spans="1:9" x14ac:dyDescent="0.2">
      <c r="A3049" s="171" t="s">
        <v>569</v>
      </c>
      <c r="B3049" s="160">
        <v>27228923046</v>
      </c>
      <c r="C3049" s="160">
        <v>27154882928.259998</v>
      </c>
      <c r="D3049" s="160">
        <v>21700896812.959999</v>
      </c>
      <c r="E3049" s="160">
        <v>21700896812.959999</v>
      </c>
      <c r="F3049" s="166">
        <f t="shared" si="194"/>
        <v>74040117.740001678</v>
      </c>
      <c r="G3049" s="167">
        <f t="shared" si="191"/>
        <v>99.728082827165366</v>
      </c>
      <c r="H3049" s="167">
        <f t="shared" si="192"/>
        <v>79.697962259832806</v>
      </c>
      <c r="I3049" s="167">
        <f t="shared" si="193"/>
        <v>79.697962259832806</v>
      </c>
    </row>
    <row r="3050" spans="1:9" x14ac:dyDescent="0.2">
      <c r="A3050" s="170" t="s">
        <v>154</v>
      </c>
      <c r="B3050" s="161">
        <v>289800000</v>
      </c>
      <c r="C3050" s="161">
        <v>255977849</v>
      </c>
      <c r="D3050" s="161">
        <v>255977849</v>
      </c>
      <c r="E3050" s="161">
        <v>255977849</v>
      </c>
      <c r="F3050" s="136">
        <f t="shared" si="194"/>
        <v>33822151</v>
      </c>
      <c r="G3050" s="137">
        <f t="shared" si="191"/>
        <v>88.329140441683919</v>
      </c>
      <c r="H3050" s="137">
        <f t="shared" si="192"/>
        <v>88.329140441683919</v>
      </c>
      <c r="I3050" s="137">
        <f t="shared" si="193"/>
        <v>88.329140441683919</v>
      </c>
    </row>
    <row r="3051" spans="1:9" x14ac:dyDescent="0.2">
      <c r="A3051" s="171" t="s">
        <v>129</v>
      </c>
      <c r="B3051" s="160">
        <v>289800000</v>
      </c>
      <c r="C3051" s="160">
        <v>255977849</v>
      </c>
      <c r="D3051" s="160">
        <v>255977849</v>
      </c>
      <c r="E3051" s="160">
        <v>255977849</v>
      </c>
      <c r="F3051" s="166">
        <f t="shared" si="194"/>
        <v>33822151</v>
      </c>
      <c r="G3051" s="167">
        <f t="shared" si="191"/>
        <v>88.329140441683919</v>
      </c>
      <c r="H3051" s="167">
        <f t="shared" si="192"/>
        <v>88.329140441683919</v>
      </c>
      <c r="I3051" s="167">
        <f t="shared" si="193"/>
        <v>88.329140441683919</v>
      </c>
    </row>
    <row r="3052" spans="1:9" x14ac:dyDescent="0.2">
      <c r="A3052" s="174" t="s">
        <v>153</v>
      </c>
      <c r="B3052" s="161">
        <v>14866720748</v>
      </c>
      <c r="C3052" s="161">
        <v>14185468355.43</v>
      </c>
      <c r="D3052" s="161">
        <v>13783692864.530001</v>
      </c>
      <c r="E3052" s="161">
        <v>10153544594.870001</v>
      </c>
      <c r="F3052" s="173">
        <f t="shared" si="194"/>
        <v>681252392.56999969</v>
      </c>
      <c r="G3052" s="163">
        <f t="shared" si="191"/>
        <v>95.417601472997021</v>
      </c>
      <c r="H3052" s="163">
        <f t="shared" si="192"/>
        <v>92.71508558055281</v>
      </c>
      <c r="I3052" s="163">
        <f t="shared" si="193"/>
        <v>68.297136718841926</v>
      </c>
    </row>
    <row r="3053" spans="1:9" x14ac:dyDescent="0.2">
      <c r="A3053" s="170" t="s">
        <v>34</v>
      </c>
      <c r="B3053" s="161">
        <v>14866720748</v>
      </c>
      <c r="C3053" s="161">
        <v>14185468355.43</v>
      </c>
      <c r="D3053" s="161">
        <v>13783692864.530001</v>
      </c>
      <c r="E3053" s="161">
        <v>10153544594.870001</v>
      </c>
      <c r="F3053" s="173">
        <f t="shared" si="194"/>
        <v>681252392.56999969</v>
      </c>
      <c r="G3053" s="163">
        <f t="shared" si="191"/>
        <v>95.417601472997021</v>
      </c>
      <c r="H3053" s="163">
        <f t="shared" si="192"/>
        <v>92.71508558055281</v>
      </c>
      <c r="I3053" s="163">
        <f t="shared" si="193"/>
        <v>68.297136718841926</v>
      </c>
    </row>
    <row r="3054" spans="1:9" x14ac:dyDescent="0.2">
      <c r="A3054" s="171" t="s">
        <v>784</v>
      </c>
      <c r="B3054" s="160">
        <v>14866720748</v>
      </c>
      <c r="C3054" s="160">
        <v>14185468355.43</v>
      </c>
      <c r="D3054" s="160">
        <v>13783692864.530001</v>
      </c>
      <c r="E3054" s="160">
        <v>10153544594.870001</v>
      </c>
      <c r="F3054" s="166">
        <f t="shared" si="194"/>
        <v>681252392.56999969</v>
      </c>
      <c r="G3054" s="167">
        <f t="shared" si="191"/>
        <v>95.417601472997021</v>
      </c>
      <c r="H3054" s="167">
        <f t="shared" si="192"/>
        <v>92.71508558055281</v>
      </c>
      <c r="I3054" s="167">
        <f t="shared" si="193"/>
        <v>68.297136718841926</v>
      </c>
    </row>
    <row r="3055" spans="1:9" x14ac:dyDescent="0.2">
      <c r="A3055" s="172" t="s">
        <v>503</v>
      </c>
      <c r="B3055" s="161">
        <v>1872478619764</v>
      </c>
      <c r="C3055" s="161">
        <v>1851013221689.8403</v>
      </c>
      <c r="D3055" s="161">
        <v>1170655079223.71</v>
      </c>
      <c r="E3055" s="161">
        <v>1170655079223.71</v>
      </c>
      <c r="F3055" s="173">
        <f t="shared" si="194"/>
        <v>21465398074.159668</v>
      </c>
      <c r="G3055" s="163">
        <f t="shared" si="191"/>
        <v>98.853637213926376</v>
      </c>
      <c r="H3055" s="163">
        <f t="shared" si="192"/>
        <v>62.519009128726651</v>
      </c>
      <c r="I3055" s="163">
        <f t="shared" si="193"/>
        <v>62.519009128726651</v>
      </c>
    </row>
    <row r="3056" spans="1:9" x14ac:dyDescent="0.2">
      <c r="A3056" s="174" t="s">
        <v>152</v>
      </c>
      <c r="B3056" s="161">
        <v>1373559670659</v>
      </c>
      <c r="C3056" s="161">
        <v>1365713808416.6602</v>
      </c>
      <c r="D3056" s="161">
        <v>1067625779109.13</v>
      </c>
      <c r="E3056" s="161">
        <v>1067625779109.13</v>
      </c>
      <c r="F3056" s="173">
        <f t="shared" si="194"/>
        <v>7845862242.3398438</v>
      </c>
      <c r="G3056" s="163">
        <f t="shared" si="191"/>
        <v>99.428793491106532</v>
      </c>
      <c r="H3056" s="163">
        <f t="shared" si="192"/>
        <v>77.726931120284675</v>
      </c>
      <c r="I3056" s="163">
        <f t="shared" si="193"/>
        <v>77.726931120284675</v>
      </c>
    </row>
    <row r="3057" spans="1:9" x14ac:dyDescent="0.2">
      <c r="A3057" s="170" t="s">
        <v>95</v>
      </c>
      <c r="B3057" s="161">
        <v>29247800000</v>
      </c>
      <c r="C3057" s="161">
        <v>26398649469</v>
      </c>
      <c r="D3057" s="161">
        <v>26398649469</v>
      </c>
      <c r="E3057" s="161">
        <v>26398649469</v>
      </c>
      <c r="F3057" s="173">
        <f t="shared" si="194"/>
        <v>2849150531</v>
      </c>
      <c r="G3057" s="163">
        <f t="shared" si="191"/>
        <v>90.258581736062212</v>
      </c>
      <c r="H3057" s="163">
        <f t="shared" si="192"/>
        <v>90.258581736062212</v>
      </c>
      <c r="I3057" s="163">
        <f t="shared" si="193"/>
        <v>90.258581736062212</v>
      </c>
    </row>
    <row r="3058" spans="1:9" x14ac:dyDescent="0.2">
      <c r="A3058" s="171" t="s">
        <v>119</v>
      </c>
      <c r="B3058" s="160">
        <v>19897600000</v>
      </c>
      <c r="C3058" s="160">
        <v>17606732477</v>
      </c>
      <c r="D3058" s="160">
        <v>17606732477</v>
      </c>
      <c r="E3058" s="160">
        <v>17606732477</v>
      </c>
      <c r="F3058" s="166">
        <f t="shared" si="194"/>
        <v>2290867523</v>
      </c>
      <c r="G3058" s="167">
        <f t="shared" si="191"/>
        <v>88.48671436253619</v>
      </c>
      <c r="H3058" s="167">
        <f t="shared" si="192"/>
        <v>88.48671436253619</v>
      </c>
      <c r="I3058" s="167">
        <f t="shared" si="193"/>
        <v>88.48671436253619</v>
      </c>
    </row>
    <row r="3059" spans="1:9" x14ac:dyDescent="0.2">
      <c r="A3059" s="171" t="s">
        <v>120</v>
      </c>
      <c r="B3059" s="160">
        <v>6965700000</v>
      </c>
      <c r="C3059" s="160">
        <v>6563466729</v>
      </c>
      <c r="D3059" s="160">
        <v>6563466729</v>
      </c>
      <c r="E3059" s="160">
        <v>6563466729</v>
      </c>
      <c r="F3059" s="166">
        <f t="shared" si="194"/>
        <v>402233271</v>
      </c>
      <c r="G3059" s="167">
        <f t="shared" si="191"/>
        <v>94.225515439941432</v>
      </c>
      <c r="H3059" s="167">
        <f t="shared" si="192"/>
        <v>94.225515439941432</v>
      </c>
      <c r="I3059" s="167">
        <f t="shared" si="193"/>
        <v>94.225515439941432</v>
      </c>
    </row>
    <row r="3060" spans="1:9" x14ac:dyDescent="0.2">
      <c r="A3060" s="171" t="s">
        <v>121</v>
      </c>
      <c r="B3060" s="160">
        <v>2384500000</v>
      </c>
      <c r="C3060" s="160">
        <v>2228450263</v>
      </c>
      <c r="D3060" s="160">
        <v>2228450263</v>
      </c>
      <c r="E3060" s="160">
        <v>2228450263</v>
      </c>
      <c r="F3060" s="166">
        <f t="shared" si="194"/>
        <v>156049737</v>
      </c>
      <c r="G3060" s="167">
        <f t="shared" si="191"/>
        <v>93.45566210945691</v>
      </c>
      <c r="H3060" s="167">
        <f t="shared" si="192"/>
        <v>93.45566210945691</v>
      </c>
      <c r="I3060" s="167">
        <f t="shared" si="193"/>
        <v>93.45566210945691</v>
      </c>
    </row>
    <row r="3061" spans="1:9" x14ac:dyDescent="0.2">
      <c r="A3061" s="170" t="s">
        <v>401</v>
      </c>
      <c r="B3061" s="161">
        <v>122055972598</v>
      </c>
      <c r="C3061" s="161">
        <v>117157959120.5</v>
      </c>
      <c r="D3061" s="161">
        <v>79540832898.910004</v>
      </c>
      <c r="E3061" s="161">
        <v>79540832898.910004</v>
      </c>
      <c r="F3061" s="173">
        <f t="shared" si="194"/>
        <v>4898013477.5</v>
      </c>
      <c r="G3061" s="163">
        <f t="shared" si="191"/>
        <v>95.987075951103236</v>
      </c>
      <c r="H3061" s="163">
        <f t="shared" si="192"/>
        <v>65.167505699113448</v>
      </c>
      <c r="I3061" s="163">
        <f t="shared" si="193"/>
        <v>65.167505699113448</v>
      </c>
    </row>
    <row r="3062" spans="1:9" x14ac:dyDescent="0.2">
      <c r="A3062" s="171" t="s">
        <v>567</v>
      </c>
      <c r="B3062" s="160">
        <v>122055972598</v>
      </c>
      <c r="C3062" s="160">
        <v>117157959120.5</v>
      </c>
      <c r="D3062" s="160">
        <v>79540832898.910004</v>
      </c>
      <c r="E3062" s="160">
        <v>79540832898.910004</v>
      </c>
      <c r="F3062" s="166">
        <f t="shared" si="194"/>
        <v>4898013477.5</v>
      </c>
      <c r="G3062" s="167">
        <f t="shared" si="191"/>
        <v>95.987075951103236</v>
      </c>
      <c r="H3062" s="167">
        <f t="shared" si="192"/>
        <v>65.167505699113448</v>
      </c>
      <c r="I3062" s="167">
        <f t="shared" si="193"/>
        <v>65.167505699113448</v>
      </c>
    </row>
    <row r="3063" spans="1:9" x14ac:dyDescent="0.2">
      <c r="A3063" s="170" t="s">
        <v>96</v>
      </c>
      <c r="B3063" s="161">
        <v>1218584240507</v>
      </c>
      <c r="C3063" s="161">
        <v>1218485542273.1602</v>
      </c>
      <c r="D3063" s="161">
        <v>958014690187.22009</v>
      </c>
      <c r="E3063" s="161">
        <v>958014690187.22009</v>
      </c>
      <c r="F3063" s="173">
        <f t="shared" si="194"/>
        <v>98698233.83984375</v>
      </c>
      <c r="G3063" s="163">
        <f t="shared" si="191"/>
        <v>99.991900581793274</v>
      </c>
      <c r="H3063" s="163">
        <f t="shared" si="192"/>
        <v>78.617026081728397</v>
      </c>
      <c r="I3063" s="163">
        <f t="shared" si="193"/>
        <v>78.617026081728397</v>
      </c>
    </row>
    <row r="3064" spans="1:9" x14ac:dyDescent="0.2">
      <c r="A3064" s="171" t="s">
        <v>139</v>
      </c>
      <c r="B3064" s="160">
        <v>20000</v>
      </c>
      <c r="C3064" s="160">
        <v>0</v>
      </c>
      <c r="D3064" s="160">
        <v>0</v>
      </c>
      <c r="E3064" s="160">
        <v>0</v>
      </c>
      <c r="F3064" s="166">
        <f t="shared" si="194"/>
        <v>20000</v>
      </c>
      <c r="G3064" s="167">
        <f t="shared" si="191"/>
        <v>0</v>
      </c>
      <c r="H3064" s="167">
        <f t="shared" si="192"/>
        <v>0</v>
      </c>
      <c r="I3064" s="167">
        <f t="shared" si="193"/>
        <v>0</v>
      </c>
    </row>
    <row r="3065" spans="1:9" x14ac:dyDescent="0.2">
      <c r="A3065" s="171" t="s">
        <v>341</v>
      </c>
      <c r="B3065" s="160">
        <v>389312881890</v>
      </c>
      <c r="C3065" s="160">
        <v>389312881890</v>
      </c>
      <c r="D3065" s="160">
        <v>308804722797.33002</v>
      </c>
      <c r="E3065" s="160">
        <v>308804722797.33002</v>
      </c>
      <c r="F3065" s="166">
        <f t="shared" si="194"/>
        <v>0</v>
      </c>
      <c r="G3065" s="167">
        <f t="shared" si="191"/>
        <v>100</v>
      </c>
      <c r="H3065" s="167">
        <f t="shared" si="192"/>
        <v>79.320448195336752</v>
      </c>
      <c r="I3065" s="167">
        <f t="shared" si="193"/>
        <v>79.320448195336752</v>
      </c>
    </row>
    <row r="3066" spans="1:9" x14ac:dyDescent="0.2">
      <c r="A3066" s="171" t="s">
        <v>260</v>
      </c>
      <c r="B3066" s="160">
        <v>812527083848</v>
      </c>
      <c r="C3066" s="160">
        <v>812525086069.80005</v>
      </c>
      <c r="D3066" s="160">
        <v>633434380472.76001</v>
      </c>
      <c r="E3066" s="160">
        <v>633434380472.76001</v>
      </c>
      <c r="F3066" s="166">
        <f t="shared" si="194"/>
        <v>1997778.1999511719</v>
      </c>
      <c r="G3066" s="167">
        <f t="shared" si="191"/>
        <v>99.999754127802049</v>
      </c>
      <c r="H3066" s="167">
        <f t="shared" si="192"/>
        <v>77.958555851814168</v>
      </c>
      <c r="I3066" s="167">
        <f t="shared" si="193"/>
        <v>77.958555851814168</v>
      </c>
    </row>
    <row r="3067" spans="1:9" x14ac:dyDescent="0.2">
      <c r="A3067" s="171" t="s">
        <v>124</v>
      </c>
      <c r="B3067" s="160">
        <v>148100000</v>
      </c>
      <c r="C3067" s="160">
        <v>61019544</v>
      </c>
      <c r="D3067" s="160">
        <v>61019544</v>
      </c>
      <c r="E3067" s="160">
        <v>61019544</v>
      </c>
      <c r="F3067" s="166">
        <f t="shared" si="194"/>
        <v>87080456</v>
      </c>
      <c r="G3067" s="167">
        <f t="shared" si="191"/>
        <v>41.201582714382177</v>
      </c>
      <c r="H3067" s="167">
        <f t="shared" si="192"/>
        <v>41.201582714382177</v>
      </c>
      <c r="I3067" s="167">
        <f t="shared" si="193"/>
        <v>41.201582714382177</v>
      </c>
    </row>
    <row r="3068" spans="1:9" x14ac:dyDescent="0.2">
      <c r="A3068" s="171" t="s">
        <v>569</v>
      </c>
      <c r="B3068" s="160">
        <v>16596154769</v>
      </c>
      <c r="C3068" s="160">
        <v>16586554769.360001</v>
      </c>
      <c r="D3068" s="160">
        <v>15714567373.129999</v>
      </c>
      <c r="E3068" s="160">
        <v>15714567373.129999</v>
      </c>
      <c r="F3068" s="166">
        <f t="shared" si="194"/>
        <v>9599999.6399993896</v>
      </c>
      <c r="G3068" s="167">
        <f t="shared" si="191"/>
        <v>99.942155277691597</v>
      </c>
      <c r="H3068" s="167">
        <f t="shared" si="192"/>
        <v>94.688002081562175</v>
      </c>
      <c r="I3068" s="167">
        <f t="shared" si="193"/>
        <v>94.688002081562175</v>
      </c>
    </row>
    <row r="3069" spans="1:9" x14ac:dyDescent="0.2">
      <c r="A3069" s="170" t="s">
        <v>154</v>
      </c>
      <c r="B3069" s="161">
        <v>3671657554</v>
      </c>
      <c r="C3069" s="161">
        <v>3671657554</v>
      </c>
      <c r="D3069" s="161">
        <v>3671606554</v>
      </c>
      <c r="E3069" s="161">
        <v>3671606554</v>
      </c>
      <c r="F3069" s="136">
        <f t="shared" si="194"/>
        <v>0</v>
      </c>
      <c r="G3069" s="137">
        <f t="shared" si="191"/>
        <v>100</v>
      </c>
      <c r="H3069" s="137">
        <f t="shared" si="192"/>
        <v>99.998610981573037</v>
      </c>
      <c r="I3069" s="137">
        <f t="shared" si="193"/>
        <v>99.998610981573037</v>
      </c>
    </row>
    <row r="3070" spans="1:9" x14ac:dyDescent="0.2">
      <c r="A3070" s="171" t="s">
        <v>127</v>
      </c>
      <c r="B3070" s="160">
        <v>1000000</v>
      </c>
      <c r="C3070" s="160">
        <v>1000000</v>
      </c>
      <c r="D3070" s="160">
        <v>949000</v>
      </c>
      <c r="E3070" s="160">
        <v>949000</v>
      </c>
      <c r="F3070" s="166">
        <f t="shared" si="194"/>
        <v>0</v>
      </c>
      <c r="G3070" s="167">
        <f t="shared" si="191"/>
        <v>100</v>
      </c>
      <c r="H3070" s="167">
        <f t="shared" si="192"/>
        <v>94.899999999999991</v>
      </c>
      <c r="I3070" s="167">
        <f t="shared" si="193"/>
        <v>94.899999999999991</v>
      </c>
    </row>
    <row r="3071" spans="1:9" x14ac:dyDescent="0.2">
      <c r="A3071" s="171" t="s">
        <v>129</v>
      </c>
      <c r="B3071" s="160">
        <v>3670657554</v>
      </c>
      <c r="C3071" s="160">
        <v>3670657554</v>
      </c>
      <c r="D3071" s="160">
        <v>3670657554</v>
      </c>
      <c r="E3071" s="160">
        <v>3670657554</v>
      </c>
      <c r="F3071" s="166">
        <f t="shared" si="194"/>
        <v>0</v>
      </c>
      <c r="G3071" s="167">
        <f t="shared" si="191"/>
        <v>100</v>
      </c>
      <c r="H3071" s="167">
        <f t="shared" si="192"/>
        <v>100</v>
      </c>
      <c r="I3071" s="167">
        <f t="shared" si="193"/>
        <v>100</v>
      </c>
    </row>
    <row r="3072" spans="1:9" x14ac:dyDescent="0.2">
      <c r="A3072" s="171" t="s">
        <v>135</v>
      </c>
      <c r="B3072" s="160">
        <v>0</v>
      </c>
      <c r="C3072" s="160">
        <v>0</v>
      </c>
      <c r="D3072" s="160">
        <v>0</v>
      </c>
      <c r="E3072" s="160">
        <v>0</v>
      </c>
      <c r="F3072" s="166">
        <f t="shared" si="194"/>
        <v>0</v>
      </c>
      <c r="G3072" s="167">
        <f t="shared" si="191"/>
        <v>0</v>
      </c>
      <c r="H3072" s="167">
        <f t="shared" si="192"/>
        <v>0</v>
      </c>
      <c r="I3072" s="167">
        <f t="shared" si="193"/>
        <v>0</v>
      </c>
    </row>
    <row r="3073" spans="1:9" x14ac:dyDescent="0.2">
      <c r="A3073" s="174" t="s">
        <v>153</v>
      </c>
      <c r="B3073" s="161">
        <v>498918949105</v>
      </c>
      <c r="C3073" s="161">
        <v>485299413273.17999</v>
      </c>
      <c r="D3073" s="161">
        <v>103029300114.58</v>
      </c>
      <c r="E3073" s="161">
        <v>103029300114.58</v>
      </c>
      <c r="F3073" s="173">
        <f t="shared" si="194"/>
        <v>13619535831.820007</v>
      </c>
      <c r="G3073" s="163">
        <f t="shared" si="191"/>
        <v>97.270190708079568</v>
      </c>
      <c r="H3073" s="163">
        <f t="shared" si="192"/>
        <v>20.65050852436093</v>
      </c>
      <c r="I3073" s="163">
        <f t="shared" si="193"/>
        <v>20.65050852436093</v>
      </c>
    </row>
    <row r="3074" spans="1:9" x14ac:dyDescent="0.2">
      <c r="A3074" s="170" t="s">
        <v>34</v>
      </c>
      <c r="B3074" s="161">
        <v>498918949105</v>
      </c>
      <c r="C3074" s="161">
        <v>485299413273.17999</v>
      </c>
      <c r="D3074" s="161">
        <v>103029300114.58</v>
      </c>
      <c r="E3074" s="161">
        <v>103029300114.58</v>
      </c>
      <c r="F3074" s="173">
        <f t="shared" si="194"/>
        <v>13619535831.820007</v>
      </c>
      <c r="G3074" s="163">
        <f t="shared" si="191"/>
        <v>97.270190708079568</v>
      </c>
      <c r="H3074" s="163">
        <f t="shared" si="192"/>
        <v>20.65050852436093</v>
      </c>
      <c r="I3074" s="163">
        <f t="shared" si="193"/>
        <v>20.65050852436093</v>
      </c>
    </row>
    <row r="3075" spans="1:9" x14ac:dyDescent="0.2">
      <c r="A3075" s="171" t="s">
        <v>785</v>
      </c>
      <c r="B3075" s="160">
        <v>324912355109</v>
      </c>
      <c r="C3075" s="160">
        <v>317985632000.57001</v>
      </c>
      <c r="D3075" s="160">
        <v>86823428396.949997</v>
      </c>
      <c r="E3075" s="160">
        <v>86823428396.949997</v>
      </c>
      <c r="F3075" s="166">
        <f t="shared" si="194"/>
        <v>6926723108.4299927</v>
      </c>
      <c r="G3075" s="167">
        <f t="shared" si="191"/>
        <v>97.868125665425609</v>
      </c>
      <c r="H3075" s="167">
        <f t="shared" si="192"/>
        <v>26.722107371947395</v>
      </c>
      <c r="I3075" s="167">
        <f t="shared" si="193"/>
        <v>26.722107371947395</v>
      </c>
    </row>
    <row r="3076" spans="1:9" x14ac:dyDescent="0.2">
      <c r="A3076" s="171" t="s">
        <v>786</v>
      </c>
      <c r="B3076" s="160">
        <v>150229806255</v>
      </c>
      <c r="C3076" s="160">
        <v>146776737610.60999</v>
      </c>
      <c r="D3076" s="160">
        <v>16139973537.629999</v>
      </c>
      <c r="E3076" s="160">
        <v>16139973537.629999</v>
      </c>
      <c r="F3076" s="166">
        <f t="shared" si="194"/>
        <v>3453068644.3900146</v>
      </c>
      <c r="G3076" s="167">
        <f t="shared" si="191"/>
        <v>97.701475672191989</v>
      </c>
      <c r="H3076" s="167">
        <f t="shared" si="192"/>
        <v>10.743522833434275</v>
      </c>
      <c r="I3076" s="167">
        <f t="shared" si="193"/>
        <v>10.743522833434275</v>
      </c>
    </row>
    <row r="3077" spans="1:9" x14ac:dyDescent="0.2">
      <c r="A3077" s="171" t="s">
        <v>787</v>
      </c>
      <c r="B3077" s="160">
        <v>23776787741</v>
      </c>
      <c r="C3077" s="160">
        <v>20537043662</v>
      </c>
      <c r="D3077" s="160">
        <v>65898180</v>
      </c>
      <c r="E3077" s="160">
        <v>65898180</v>
      </c>
      <c r="F3077" s="166">
        <f t="shared" si="194"/>
        <v>3239744079</v>
      </c>
      <c r="G3077" s="167">
        <f t="shared" si="191"/>
        <v>86.374340746569899</v>
      </c>
      <c r="H3077" s="167">
        <f t="shared" si="192"/>
        <v>0.27715341835838953</v>
      </c>
      <c r="I3077" s="167">
        <f t="shared" si="193"/>
        <v>0.27715341835838953</v>
      </c>
    </row>
    <row r="3078" spans="1:9" x14ac:dyDescent="0.2">
      <c r="A3078" s="164" t="s">
        <v>14</v>
      </c>
      <c r="B3078" s="161">
        <v>12025971782792</v>
      </c>
      <c r="C3078" s="161">
        <v>11740338915332.18</v>
      </c>
      <c r="D3078" s="161">
        <v>8877625760978.7695</v>
      </c>
      <c r="E3078" s="161">
        <v>8780290067453.6318</v>
      </c>
      <c r="F3078" s="162">
        <f t="shared" si="194"/>
        <v>285632867459.82031</v>
      </c>
      <c r="G3078" s="163">
        <f t="shared" ref="G3078:G3141" si="195">IFERROR(IF(C3078&gt;0,+C3078/B3078*100,0),0)</f>
        <v>97.624866641808254</v>
      </c>
      <c r="H3078" s="163">
        <f t="shared" ref="H3078:H3141" si="196">IFERROR(IF(D3078&gt;0,+D3078/B3078*100,0),0)</f>
        <v>73.820443963470723</v>
      </c>
      <c r="I3078" s="163">
        <f t="shared" ref="I3078:I3141" si="197">IFERROR(IF(E3078&gt;0,+E3078/B3078*100,0),0)</f>
        <v>73.011064935453916</v>
      </c>
    </row>
    <row r="3079" spans="1:9" x14ac:dyDescent="0.2">
      <c r="A3079" s="172" t="s">
        <v>504</v>
      </c>
      <c r="B3079" s="161">
        <v>6810390532103</v>
      </c>
      <c r="C3079" s="161">
        <v>6615372506950.0195</v>
      </c>
      <c r="D3079" s="161">
        <v>4121477691328.0801</v>
      </c>
      <c r="E3079" s="161">
        <v>4119468752664.0801</v>
      </c>
      <c r="F3079" s="173">
        <f t="shared" si="194"/>
        <v>195018025152.98047</v>
      </c>
      <c r="G3079" s="163">
        <f t="shared" si="195"/>
        <v>97.136463404944266</v>
      </c>
      <c r="H3079" s="163">
        <f t="shared" si="196"/>
        <v>60.517494142225011</v>
      </c>
      <c r="I3079" s="163">
        <f t="shared" si="197"/>
        <v>60.48799600031186</v>
      </c>
    </row>
    <row r="3080" spans="1:9" x14ac:dyDescent="0.2">
      <c r="A3080" s="174" t="s">
        <v>152</v>
      </c>
      <c r="B3080" s="161">
        <v>166340046323</v>
      </c>
      <c r="C3080" s="161">
        <v>157769110459.82001</v>
      </c>
      <c r="D3080" s="161">
        <v>136335184510.67</v>
      </c>
      <c r="E3080" s="161">
        <v>136150718905.67</v>
      </c>
      <c r="F3080" s="173">
        <f t="shared" si="194"/>
        <v>8570935863.1799927</v>
      </c>
      <c r="G3080" s="163">
        <f t="shared" si="195"/>
        <v>94.847340701987719</v>
      </c>
      <c r="H3080" s="163">
        <f t="shared" si="196"/>
        <v>81.96173292265027</v>
      </c>
      <c r="I3080" s="163">
        <f t="shared" si="197"/>
        <v>81.850836232960873</v>
      </c>
    </row>
    <row r="3081" spans="1:9" x14ac:dyDescent="0.2">
      <c r="A3081" s="170" t="s">
        <v>95</v>
      </c>
      <c r="B3081" s="161">
        <v>41137070000</v>
      </c>
      <c r="C3081" s="161">
        <v>40026495362.959999</v>
      </c>
      <c r="D3081" s="161">
        <v>39995698370.959999</v>
      </c>
      <c r="E3081" s="161">
        <v>39995698370.959999</v>
      </c>
      <c r="F3081" s="173">
        <f t="shared" si="194"/>
        <v>1110574637.0400009</v>
      </c>
      <c r="G3081" s="163">
        <f t="shared" si="195"/>
        <v>97.300306908002923</v>
      </c>
      <c r="H3081" s="163">
        <f t="shared" si="196"/>
        <v>97.225442577607012</v>
      </c>
      <c r="I3081" s="163">
        <f t="shared" si="197"/>
        <v>97.225442577607012</v>
      </c>
    </row>
    <row r="3082" spans="1:9" x14ac:dyDescent="0.2">
      <c r="A3082" s="171" t="s">
        <v>119</v>
      </c>
      <c r="B3082" s="160">
        <v>26708630000</v>
      </c>
      <c r="C3082" s="160">
        <v>25846852622.700001</v>
      </c>
      <c r="D3082" s="160">
        <v>25816571416.700001</v>
      </c>
      <c r="E3082" s="160">
        <v>25816571416.700001</v>
      </c>
      <c r="F3082" s="166">
        <f t="shared" si="194"/>
        <v>861777377.29999924</v>
      </c>
      <c r="G3082" s="167">
        <f t="shared" si="195"/>
        <v>96.773412274234957</v>
      </c>
      <c r="H3082" s="167">
        <f t="shared" si="196"/>
        <v>96.660036163217654</v>
      </c>
      <c r="I3082" s="167">
        <f t="shared" si="197"/>
        <v>96.660036163217654</v>
      </c>
    </row>
    <row r="3083" spans="1:9" x14ac:dyDescent="0.2">
      <c r="A3083" s="171" t="s">
        <v>120</v>
      </c>
      <c r="B3083" s="160">
        <v>9707980000</v>
      </c>
      <c r="C3083" s="160">
        <v>9511868801</v>
      </c>
      <c r="D3083" s="160">
        <v>9511868801</v>
      </c>
      <c r="E3083" s="160">
        <v>9511868801</v>
      </c>
      <c r="F3083" s="166">
        <f t="shared" si="194"/>
        <v>196111199</v>
      </c>
      <c r="G3083" s="167">
        <f t="shared" si="195"/>
        <v>97.979896961056781</v>
      </c>
      <c r="H3083" s="167">
        <f t="shared" si="196"/>
        <v>97.979896961056781</v>
      </c>
      <c r="I3083" s="167">
        <f t="shared" si="197"/>
        <v>97.979896961056781</v>
      </c>
    </row>
    <row r="3084" spans="1:9" x14ac:dyDescent="0.2">
      <c r="A3084" s="171" t="s">
        <v>121</v>
      </c>
      <c r="B3084" s="160">
        <v>4720460000</v>
      </c>
      <c r="C3084" s="160">
        <v>4667773939.2600002</v>
      </c>
      <c r="D3084" s="160">
        <v>4667258153.2600002</v>
      </c>
      <c r="E3084" s="160">
        <v>4667258153.2600002</v>
      </c>
      <c r="F3084" s="166">
        <f t="shared" si="194"/>
        <v>52686060.739999771</v>
      </c>
      <c r="G3084" s="167">
        <f t="shared" si="195"/>
        <v>98.883878674112268</v>
      </c>
      <c r="H3084" s="167">
        <f t="shared" si="196"/>
        <v>98.872952069501707</v>
      </c>
      <c r="I3084" s="167">
        <f t="shared" si="197"/>
        <v>98.872952069501707</v>
      </c>
    </row>
    <row r="3085" spans="1:9" x14ac:dyDescent="0.2">
      <c r="A3085" s="170" t="s">
        <v>401</v>
      </c>
      <c r="B3085" s="161">
        <v>13163674479</v>
      </c>
      <c r="C3085" s="161">
        <v>10856427073.33</v>
      </c>
      <c r="D3085" s="161">
        <v>7176264845.9799995</v>
      </c>
      <c r="E3085" s="161">
        <v>6991799240.9799995</v>
      </c>
      <c r="F3085" s="173">
        <f t="shared" si="194"/>
        <v>2307247405.6700001</v>
      </c>
      <c r="G3085" s="163">
        <f t="shared" si="195"/>
        <v>82.472618801454331</v>
      </c>
      <c r="H3085" s="163">
        <f t="shared" si="196"/>
        <v>54.515666255864112</v>
      </c>
      <c r="I3085" s="163">
        <f t="shared" si="197"/>
        <v>53.114343203594196</v>
      </c>
    </row>
    <row r="3086" spans="1:9" x14ac:dyDescent="0.2">
      <c r="A3086" s="171" t="s">
        <v>567</v>
      </c>
      <c r="B3086" s="160">
        <v>13163674479</v>
      </c>
      <c r="C3086" s="160">
        <v>10856427073.33</v>
      </c>
      <c r="D3086" s="160">
        <v>7176264845.9799995</v>
      </c>
      <c r="E3086" s="160">
        <v>6991799240.9799995</v>
      </c>
      <c r="F3086" s="166">
        <f t="shared" si="194"/>
        <v>2307247405.6700001</v>
      </c>
      <c r="G3086" s="167">
        <f t="shared" si="195"/>
        <v>82.472618801454331</v>
      </c>
      <c r="H3086" s="167">
        <f t="shared" si="196"/>
        <v>54.515666255864112</v>
      </c>
      <c r="I3086" s="167">
        <f t="shared" si="197"/>
        <v>53.114343203594196</v>
      </c>
    </row>
    <row r="3087" spans="1:9" x14ac:dyDescent="0.2">
      <c r="A3087" s="170" t="s">
        <v>96</v>
      </c>
      <c r="B3087" s="161">
        <v>98180568313</v>
      </c>
      <c r="C3087" s="161">
        <v>93032393550.529999</v>
      </c>
      <c r="D3087" s="161">
        <v>76305060351.729996</v>
      </c>
      <c r="E3087" s="161">
        <v>76305060351.729996</v>
      </c>
      <c r="F3087" s="173">
        <f t="shared" si="194"/>
        <v>5148174762.4700012</v>
      </c>
      <c r="G3087" s="163">
        <f t="shared" si="195"/>
        <v>94.756421916343356</v>
      </c>
      <c r="H3087" s="163">
        <f t="shared" si="196"/>
        <v>77.719106400432707</v>
      </c>
      <c r="I3087" s="163">
        <f t="shared" si="197"/>
        <v>77.719106400432707</v>
      </c>
    </row>
    <row r="3088" spans="1:9" x14ac:dyDescent="0.2">
      <c r="A3088" s="171" t="s">
        <v>220</v>
      </c>
      <c r="B3088" s="160">
        <v>11327300000</v>
      </c>
      <c r="C3088" s="160">
        <v>11327300000</v>
      </c>
      <c r="D3088" s="160">
        <v>11327300000</v>
      </c>
      <c r="E3088" s="160">
        <v>11327300000</v>
      </c>
      <c r="F3088" s="166">
        <f t="shared" si="194"/>
        <v>0</v>
      </c>
      <c r="G3088" s="167">
        <f t="shared" si="195"/>
        <v>100</v>
      </c>
      <c r="H3088" s="167">
        <f t="shared" si="196"/>
        <v>100</v>
      </c>
      <c r="I3088" s="167">
        <f t="shared" si="197"/>
        <v>100</v>
      </c>
    </row>
    <row r="3089" spans="1:9" x14ac:dyDescent="0.2">
      <c r="A3089" s="171" t="s">
        <v>139</v>
      </c>
      <c r="B3089" s="160">
        <v>530000000</v>
      </c>
      <c r="C3089" s="160">
        <v>0</v>
      </c>
      <c r="D3089" s="160">
        <v>0</v>
      </c>
      <c r="E3089" s="160">
        <v>0</v>
      </c>
      <c r="F3089" s="166">
        <f t="shared" si="194"/>
        <v>530000000</v>
      </c>
      <c r="G3089" s="167">
        <f t="shared" si="195"/>
        <v>0</v>
      </c>
      <c r="H3089" s="167">
        <f t="shared" si="196"/>
        <v>0</v>
      </c>
      <c r="I3089" s="167">
        <f t="shared" si="197"/>
        <v>0</v>
      </c>
    </row>
    <row r="3090" spans="1:9" x14ac:dyDescent="0.2">
      <c r="A3090" s="171" t="s">
        <v>342</v>
      </c>
      <c r="B3090" s="160">
        <v>72428629187</v>
      </c>
      <c r="C3090" s="160">
        <v>70926275359.529999</v>
      </c>
      <c r="D3090" s="160">
        <v>64668990038.529999</v>
      </c>
      <c r="E3090" s="160">
        <v>64668990038.529999</v>
      </c>
      <c r="F3090" s="166">
        <f t="shared" si="194"/>
        <v>1502353827.4700012</v>
      </c>
      <c r="G3090" s="167">
        <f t="shared" si="195"/>
        <v>97.925745876549527</v>
      </c>
      <c r="H3090" s="167">
        <f t="shared" si="196"/>
        <v>89.286502815846816</v>
      </c>
      <c r="I3090" s="167">
        <f t="shared" si="197"/>
        <v>89.286502815846816</v>
      </c>
    </row>
    <row r="3091" spans="1:9" x14ac:dyDescent="0.2">
      <c r="A3091" s="171" t="s">
        <v>132</v>
      </c>
      <c r="B3091" s="160">
        <v>96148272</v>
      </c>
      <c r="C3091" s="160">
        <v>92885420</v>
      </c>
      <c r="D3091" s="160">
        <v>92885420</v>
      </c>
      <c r="E3091" s="160">
        <v>92885420</v>
      </c>
      <c r="F3091" s="166">
        <f t="shared" si="194"/>
        <v>3262852</v>
      </c>
      <c r="G3091" s="167">
        <f t="shared" si="195"/>
        <v>96.606437191091686</v>
      </c>
      <c r="H3091" s="167">
        <f t="shared" si="196"/>
        <v>96.606437191091686</v>
      </c>
      <c r="I3091" s="167">
        <f t="shared" si="197"/>
        <v>96.606437191091686</v>
      </c>
    </row>
    <row r="3092" spans="1:9" x14ac:dyDescent="0.2">
      <c r="A3092" s="171" t="s">
        <v>221</v>
      </c>
      <c r="B3092" s="160">
        <v>39100000</v>
      </c>
      <c r="C3092" s="160">
        <v>4922600</v>
      </c>
      <c r="D3092" s="160">
        <v>4922600</v>
      </c>
      <c r="E3092" s="160">
        <v>4922600</v>
      </c>
      <c r="F3092" s="166">
        <f t="shared" si="194"/>
        <v>34177400</v>
      </c>
      <c r="G3092" s="167">
        <f t="shared" si="195"/>
        <v>12.589769820971867</v>
      </c>
      <c r="H3092" s="167">
        <f t="shared" si="196"/>
        <v>12.589769820971867</v>
      </c>
      <c r="I3092" s="167">
        <f t="shared" si="197"/>
        <v>12.589769820971867</v>
      </c>
    </row>
    <row r="3093" spans="1:9" x14ac:dyDescent="0.2">
      <c r="A3093" s="171" t="s">
        <v>124</v>
      </c>
      <c r="B3093" s="160">
        <v>169680000</v>
      </c>
      <c r="C3093" s="160">
        <v>75928716.5</v>
      </c>
      <c r="D3093" s="160">
        <v>75928716.5</v>
      </c>
      <c r="E3093" s="160">
        <v>75928716.5</v>
      </c>
      <c r="F3093" s="166">
        <f t="shared" si="194"/>
        <v>93751283.5</v>
      </c>
      <c r="G3093" s="167">
        <f t="shared" si="195"/>
        <v>44.748182755775581</v>
      </c>
      <c r="H3093" s="167">
        <f t="shared" si="196"/>
        <v>44.748182755775581</v>
      </c>
      <c r="I3093" s="167">
        <f t="shared" si="197"/>
        <v>44.748182755775581</v>
      </c>
    </row>
    <row r="3094" spans="1:9" x14ac:dyDescent="0.2">
      <c r="A3094" s="171" t="s">
        <v>568</v>
      </c>
      <c r="B3094" s="160">
        <v>8589710854</v>
      </c>
      <c r="C3094" s="160">
        <v>8551610870.8000002</v>
      </c>
      <c r="D3094" s="160">
        <v>0</v>
      </c>
      <c r="E3094" s="160">
        <v>0</v>
      </c>
      <c r="F3094" s="166">
        <f t="shared" si="194"/>
        <v>38099983.199999809</v>
      </c>
      <c r="G3094" s="167">
        <f t="shared" si="195"/>
        <v>99.556446266380931</v>
      </c>
      <c r="H3094" s="167">
        <f t="shared" si="196"/>
        <v>0</v>
      </c>
      <c r="I3094" s="167">
        <f t="shared" si="197"/>
        <v>0</v>
      </c>
    </row>
    <row r="3095" spans="1:9" x14ac:dyDescent="0.2">
      <c r="A3095" s="171" t="s">
        <v>569</v>
      </c>
      <c r="B3095" s="160">
        <v>5000000000</v>
      </c>
      <c r="C3095" s="160">
        <v>2053470583.7</v>
      </c>
      <c r="D3095" s="160">
        <v>135033576.69999999</v>
      </c>
      <c r="E3095" s="160">
        <v>135033576.69999999</v>
      </c>
      <c r="F3095" s="166">
        <f t="shared" ref="F3095:F3155" si="198">+B3095-C3095</f>
        <v>2946529416.3000002</v>
      </c>
      <c r="G3095" s="167">
        <f t="shared" si="195"/>
        <v>41.069411674000001</v>
      </c>
      <c r="H3095" s="167">
        <f t="shared" si="196"/>
        <v>2.7006715339999996</v>
      </c>
      <c r="I3095" s="167">
        <f t="shared" si="197"/>
        <v>2.7006715339999996</v>
      </c>
    </row>
    <row r="3096" spans="1:9" x14ac:dyDescent="0.2">
      <c r="A3096" s="170" t="s">
        <v>154</v>
      </c>
      <c r="B3096" s="161">
        <v>13858733531</v>
      </c>
      <c r="C3096" s="161">
        <v>13853794473</v>
      </c>
      <c r="D3096" s="161">
        <v>12858160942</v>
      </c>
      <c r="E3096" s="161">
        <v>12858160942</v>
      </c>
      <c r="F3096" s="136">
        <f t="shared" si="198"/>
        <v>4939058</v>
      </c>
      <c r="G3096" s="137">
        <f t="shared" si="195"/>
        <v>99.964361404388413</v>
      </c>
      <c r="H3096" s="137">
        <f t="shared" si="196"/>
        <v>92.780201836178875</v>
      </c>
      <c r="I3096" s="137">
        <f t="shared" si="197"/>
        <v>92.780201836178875</v>
      </c>
    </row>
    <row r="3097" spans="1:9" x14ac:dyDescent="0.2">
      <c r="A3097" s="171" t="s">
        <v>127</v>
      </c>
      <c r="B3097" s="160">
        <v>102500000</v>
      </c>
      <c r="C3097" s="160">
        <v>97560942</v>
      </c>
      <c r="D3097" s="160">
        <v>97560942</v>
      </c>
      <c r="E3097" s="160">
        <v>97560942</v>
      </c>
      <c r="F3097" s="166">
        <f t="shared" si="198"/>
        <v>4939058</v>
      </c>
      <c r="G3097" s="167">
        <f t="shared" si="195"/>
        <v>95.181406829268283</v>
      </c>
      <c r="H3097" s="167">
        <f t="shared" si="196"/>
        <v>95.181406829268283</v>
      </c>
      <c r="I3097" s="167">
        <f t="shared" si="197"/>
        <v>95.181406829268283</v>
      </c>
    </row>
    <row r="3098" spans="1:9" x14ac:dyDescent="0.2">
      <c r="A3098" s="171" t="s">
        <v>129</v>
      </c>
      <c r="B3098" s="160">
        <v>13756233531</v>
      </c>
      <c r="C3098" s="160">
        <v>13756233531</v>
      </c>
      <c r="D3098" s="160">
        <v>12760600000</v>
      </c>
      <c r="E3098" s="160">
        <v>12760600000</v>
      </c>
      <c r="F3098" s="166">
        <f t="shared" si="198"/>
        <v>0</v>
      </c>
      <c r="G3098" s="167">
        <f t="shared" si="195"/>
        <v>100</v>
      </c>
      <c r="H3098" s="167">
        <f t="shared" si="196"/>
        <v>92.762310055609944</v>
      </c>
      <c r="I3098" s="167">
        <f t="shared" si="197"/>
        <v>92.762310055609944</v>
      </c>
    </row>
    <row r="3099" spans="1:9" x14ac:dyDescent="0.2">
      <c r="A3099" s="170" t="s">
        <v>283</v>
      </c>
      <c r="B3099" s="161">
        <v>3459701283</v>
      </c>
      <c r="C3099" s="161">
        <v>3459701282.9099998</v>
      </c>
      <c r="D3099" s="161">
        <v>3459701282.9099998</v>
      </c>
      <c r="E3099" s="161">
        <v>3459701282.9099998</v>
      </c>
      <c r="F3099" s="136">
        <f t="shared" si="198"/>
        <v>9.0000152587890625E-2</v>
      </c>
      <c r="G3099" s="137">
        <f t="shared" si="195"/>
        <v>99.999999997398618</v>
      </c>
      <c r="H3099" s="137">
        <f t="shared" si="196"/>
        <v>99.999999997398618</v>
      </c>
      <c r="I3099" s="137">
        <f t="shared" si="197"/>
        <v>99.999999997398618</v>
      </c>
    </row>
    <row r="3100" spans="1:9" x14ac:dyDescent="0.2">
      <c r="A3100" s="170" t="s">
        <v>107</v>
      </c>
      <c r="B3100" s="161">
        <v>3459701283</v>
      </c>
      <c r="C3100" s="161">
        <v>3459701282.9099998</v>
      </c>
      <c r="D3100" s="161">
        <v>3459701282.9099998</v>
      </c>
      <c r="E3100" s="161">
        <v>3459701282.9099998</v>
      </c>
      <c r="F3100" s="136">
        <f t="shared" si="198"/>
        <v>9.0000152587890625E-2</v>
      </c>
      <c r="G3100" s="137">
        <f t="shared" si="195"/>
        <v>99.999999997398618</v>
      </c>
      <c r="H3100" s="137">
        <f t="shared" si="196"/>
        <v>99.999999997398618</v>
      </c>
      <c r="I3100" s="137">
        <f t="shared" si="197"/>
        <v>99.999999997398618</v>
      </c>
    </row>
    <row r="3101" spans="1:9" x14ac:dyDescent="0.2">
      <c r="A3101" s="171" t="s">
        <v>269</v>
      </c>
      <c r="B3101" s="160">
        <v>3459701283</v>
      </c>
      <c r="C3101" s="160">
        <v>3459701282.9099998</v>
      </c>
      <c r="D3101" s="160">
        <v>3459701282.9099998</v>
      </c>
      <c r="E3101" s="160">
        <v>3459701282.9099998</v>
      </c>
      <c r="F3101" s="166">
        <f t="shared" si="198"/>
        <v>9.0000152587890625E-2</v>
      </c>
      <c r="G3101" s="167">
        <f t="shared" si="195"/>
        <v>99.999999997398618</v>
      </c>
      <c r="H3101" s="167">
        <f t="shared" si="196"/>
        <v>99.999999997398618</v>
      </c>
      <c r="I3101" s="167">
        <f t="shared" si="197"/>
        <v>99.999999997398618</v>
      </c>
    </row>
    <row r="3102" spans="1:9" x14ac:dyDescent="0.2">
      <c r="A3102" s="174" t="s">
        <v>153</v>
      </c>
      <c r="B3102" s="161">
        <v>6640590784497</v>
      </c>
      <c r="C3102" s="161">
        <v>6454143695207.29</v>
      </c>
      <c r="D3102" s="161">
        <v>3981682805534.5</v>
      </c>
      <c r="E3102" s="161">
        <v>3979858332475.5</v>
      </c>
      <c r="F3102" s="173">
        <f t="shared" si="198"/>
        <v>186447089289.70996</v>
      </c>
      <c r="G3102" s="163">
        <f t="shared" si="195"/>
        <v>97.192311718334068</v>
      </c>
      <c r="H3102" s="163">
        <f t="shared" si="196"/>
        <v>59.959767658474952</v>
      </c>
      <c r="I3102" s="163">
        <f t="shared" si="197"/>
        <v>59.932293099083942</v>
      </c>
    </row>
    <row r="3103" spans="1:9" x14ac:dyDescent="0.2">
      <c r="A3103" s="170" t="s">
        <v>34</v>
      </c>
      <c r="B3103" s="161">
        <v>6640590784497</v>
      </c>
      <c r="C3103" s="161">
        <v>6454143695207.29</v>
      </c>
      <c r="D3103" s="161">
        <v>3981682805534.5</v>
      </c>
      <c r="E3103" s="161">
        <v>3979858332475.5</v>
      </c>
      <c r="F3103" s="173">
        <f t="shared" si="198"/>
        <v>186447089289.70996</v>
      </c>
      <c r="G3103" s="163">
        <f t="shared" si="195"/>
        <v>97.192311718334068</v>
      </c>
      <c r="H3103" s="163">
        <f t="shared" si="196"/>
        <v>59.959767658474952</v>
      </c>
      <c r="I3103" s="163">
        <f t="shared" si="197"/>
        <v>59.932293099083942</v>
      </c>
    </row>
    <row r="3104" spans="1:9" x14ac:dyDescent="0.2">
      <c r="A3104" s="171" t="s">
        <v>974</v>
      </c>
      <c r="B3104" s="160">
        <v>922299825092</v>
      </c>
      <c r="C3104" s="160">
        <v>922299825091.79004</v>
      </c>
      <c r="D3104" s="160">
        <v>485048325762</v>
      </c>
      <c r="E3104" s="160">
        <v>485048325762</v>
      </c>
      <c r="F3104" s="166">
        <f t="shared" si="198"/>
        <v>0.2099609375</v>
      </c>
      <c r="G3104" s="167">
        <f t="shared" si="195"/>
        <v>99.999999999977234</v>
      </c>
      <c r="H3104" s="167">
        <f t="shared" si="196"/>
        <v>52.591176162655792</v>
      </c>
      <c r="I3104" s="167">
        <f t="shared" si="197"/>
        <v>52.591176162655792</v>
      </c>
    </row>
    <row r="3105" spans="1:9" x14ac:dyDescent="0.2">
      <c r="A3105" s="171" t="s">
        <v>975</v>
      </c>
      <c r="B3105" s="160">
        <v>34778222229</v>
      </c>
      <c r="C3105" s="160">
        <v>28971603716</v>
      </c>
      <c r="D3105" s="160">
        <v>15080112636</v>
      </c>
      <c r="E3105" s="160">
        <v>15077970550</v>
      </c>
      <c r="F3105" s="166">
        <f t="shared" si="198"/>
        <v>5806618513</v>
      </c>
      <c r="G3105" s="167">
        <f t="shared" si="195"/>
        <v>83.303866210394958</v>
      </c>
      <c r="H3105" s="167">
        <f t="shared" si="196"/>
        <v>43.360792097720768</v>
      </c>
      <c r="I3105" s="167">
        <f t="shared" si="197"/>
        <v>43.354632823719079</v>
      </c>
    </row>
    <row r="3106" spans="1:9" x14ac:dyDescent="0.2">
      <c r="A3106" s="171" t="s">
        <v>976</v>
      </c>
      <c r="B3106" s="160">
        <v>107213569674</v>
      </c>
      <c r="C3106" s="160">
        <v>101725195128.78</v>
      </c>
      <c r="D3106" s="160">
        <v>57172946676.720001</v>
      </c>
      <c r="E3106" s="160">
        <v>57170241370.720001</v>
      </c>
      <c r="F3106" s="166">
        <f t="shared" si="198"/>
        <v>5488374545.2200012</v>
      </c>
      <c r="G3106" s="167">
        <f t="shared" si="195"/>
        <v>94.88089561619087</v>
      </c>
      <c r="H3106" s="167">
        <f t="shared" si="196"/>
        <v>53.326222464715514</v>
      </c>
      <c r="I3106" s="167">
        <f t="shared" si="197"/>
        <v>53.323699177776895</v>
      </c>
    </row>
    <row r="3107" spans="1:9" x14ac:dyDescent="0.2">
      <c r="A3107" s="171" t="s">
        <v>977</v>
      </c>
      <c r="B3107" s="160">
        <v>3150059899</v>
      </c>
      <c r="C3107" s="160">
        <v>1260129231</v>
      </c>
      <c r="D3107" s="160">
        <v>1258357931</v>
      </c>
      <c r="E3107" s="160">
        <v>1255047917</v>
      </c>
      <c r="F3107" s="166">
        <f t="shared" si="198"/>
        <v>1889930668</v>
      </c>
      <c r="G3107" s="167">
        <f t="shared" si="195"/>
        <v>40.003341885658536</v>
      </c>
      <c r="H3107" s="167">
        <f t="shared" si="196"/>
        <v>39.947111208884351</v>
      </c>
      <c r="I3107" s="167">
        <f t="shared" si="197"/>
        <v>39.8420333974735</v>
      </c>
    </row>
    <row r="3108" spans="1:9" x14ac:dyDescent="0.2">
      <c r="A3108" s="171" t="s">
        <v>978</v>
      </c>
      <c r="B3108" s="160">
        <v>197997000000</v>
      </c>
      <c r="C3108" s="160">
        <v>197957446287</v>
      </c>
      <c r="D3108" s="160">
        <v>127168214745</v>
      </c>
      <c r="E3108" s="160">
        <v>127164114745</v>
      </c>
      <c r="F3108" s="166">
        <f t="shared" si="198"/>
        <v>39553713</v>
      </c>
      <c r="G3108" s="167">
        <f t="shared" si="195"/>
        <v>99.98002307459204</v>
      </c>
      <c r="H3108" s="167">
        <f t="shared" si="196"/>
        <v>64.2273442249125</v>
      </c>
      <c r="I3108" s="167">
        <f t="shared" si="197"/>
        <v>64.225273486466975</v>
      </c>
    </row>
    <row r="3109" spans="1:9" x14ac:dyDescent="0.2">
      <c r="A3109" s="171" t="s">
        <v>979</v>
      </c>
      <c r="B3109" s="160">
        <v>159314000000</v>
      </c>
      <c r="C3109" s="160">
        <v>36461021693.5</v>
      </c>
      <c r="D3109" s="160">
        <v>3440910324</v>
      </c>
      <c r="E3109" s="160">
        <v>3416003025</v>
      </c>
      <c r="F3109" s="166">
        <f t="shared" si="198"/>
        <v>122852978306.5</v>
      </c>
      <c r="G3109" s="167">
        <f t="shared" si="195"/>
        <v>22.886263412819964</v>
      </c>
      <c r="H3109" s="167">
        <f t="shared" si="196"/>
        <v>2.1598292202819591</v>
      </c>
      <c r="I3109" s="167">
        <f t="shared" si="197"/>
        <v>2.1441951272330115</v>
      </c>
    </row>
    <row r="3110" spans="1:9" x14ac:dyDescent="0.2">
      <c r="A3110" s="171" t="s">
        <v>980</v>
      </c>
      <c r="B3110" s="160">
        <v>176084000000</v>
      </c>
      <c r="C3110" s="160">
        <v>170803031693</v>
      </c>
      <c r="D3110" s="160">
        <v>20821734547</v>
      </c>
      <c r="E3110" s="160">
        <v>20761358845</v>
      </c>
      <c r="F3110" s="166">
        <f t="shared" si="198"/>
        <v>5280968307</v>
      </c>
      <c r="G3110" s="167">
        <f t="shared" si="195"/>
        <v>97.000881223166218</v>
      </c>
      <c r="H3110" s="167">
        <f t="shared" si="196"/>
        <v>11.82488729640399</v>
      </c>
      <c r="I3110" s="167">
        <f t="shared" si="197"/>
        <v>11.79059928500034</v>
      </c>
    </row>
    <row r="3111" spans="1:9" x14ac:dyDescent="0.2">
      <c r="A3111" s="171" t="s">
        <v>981</v>
      </c>
      <c r="B3111" s="160">
        <v>679813338</v>
      </c>
      <c r="C3111" s="160">
        <v>623701424</v>
      </c>
      <c r="D3111" s="160">
        <v>600454428</v>
      </c>
      <c r="E3111" s="160">
        <v>600454428</v>
      </c>
      <c r="F3111" s="166">
        <f t="shared" si="198"/>
        <v>56111914</v>
      </c>
      <c r="G3111" s="167">
        <f t="shared" si="195"/>
        <v>91.745982189010832</v>
      </c>
      <c r="H3111" s="167">
        <f t="shared" si="196"/>
        <v>88.326367612398911</v>
      </c>
      <c r="I3111" s="167">
        <f t="shared" si="197"/>
        <v>88.326367612398911</v>
      </c>
    </row>
    <row r="3112" spans="1:9" x14ac:dyDescent="0.2">
      <c r="A3112" s="171" t="s">
        <v>982</v>
      </c>
      <c r="B3112" s="160">
        <v>481551466470</v>
      </c>
      <c r="C3112" s="160">
        <v>481551466470</v>
      </c>
      <c r="D3112" s="160">
        <v>41518037516.25</v>
      </c>
      <c r="E3112" s="160">
        <v>41518037516.25</v>
      </c>
      <c r="F3112" s="166">
        <f t="shared" si="198"/>
        <v>0</v>
      </c>
      <c r="G3112" s="167">
        <f t="shared" si="195"/>
        <v>100</v>
      </c>
      <c r="H3112" s="167">
        <f t="shared" si="196"/>
        <v>8.6217238254089121</v>
      </c>
      <c r="I3112" s="167">
        <f t="shared" si="197"/>
        <v>8.6217238254089121</v>
      </c>
    </row>
    <row r="3113" spans="1:9" x14ac:dyDescent="0.2">
      <c r="A3113" s="171" t="s">
        <v>983</v>
      </c>
      <c r="B3113" s="160">
        <v>120387866617</v>
      </c>
      <c r="C3113" s="160">
        <v>120387866617</v>
      </c>
      <c r="D3113" s="160">
        <v>9820237516.25</v>
      </c>
      <c r="E3113" s="160">
        <v>9820237516.25</v>
      </c>
      <c r="F3113" s="166">
        <f t="shared" si="198"/>
        <v>0</v>
      </c>
      <c r="G3113" s="167">
        <f t="shared" si="195"/>
        <v>100</v>
      </c>
      <c r="H3113" s="167">
        <f t="shared" si="196"/>
        <v>8.1571654953334658</v>
      </c>
      <c r="I3113" s="167">
        <f t="shared" si="197"/>
        <v>8.1571654953334658</v>
      </c>
    </row>
    <row r="3114" spans="1:9" x14ac:dyDescent="0.2">
      <c r="A3114" s="171" t="s">
        <v>984</v>
      </c>
      <c r="B3114" s="160">
        <v>144570000000</v>
      </c>
      <c r="C3114" s="160">
        <v>123136784725</v>
      </c>
      <c r="D3114" s="160">
        <v>4881371935</v>
      </c>
      <c r="E3114" s="160">
        <v>4850930186</v>
      </c>
      <c r="F3114" s="166">
        <f t="shared" si="198"/>
        <v>21433215275</v>
      </c>
      <c r="G3114" s="167">
        <f t="shared" si="195"/>
        <v>85.174506968942381</v>
      </c>
      <c r="H3114" s="167">
        <f t="shared" si="196"/>
        <v>3.3764764024348066</v>
      </c>
      <c r="I3114" s="167">
        <f t="shared" si="197"/>
        <v>3.355419648613128</v>
      </c>
    </row>
    <row r="3115" spans="1:9" x14ac:dyDescent="0.2">
      <c r="A3115" s="171" t="s">
        <v>985</v>
      </c>
      <c r="B3115" s="160">
        <v>559410000</v>
      </c>
      <c r="C3115" s="160">
        <v>407630052</v>
      </c>
      <c r="D3115" s="160">
        <v>401132112</v>
      </c>
      <c r="E3115" s="160">
        <v>401132112</v>
      </c>
      <c r="F3115" s="166">
        <f t="shared" si="198"/>
        <v>151779948</v>
      </c>
      <c r="G3115" s="167">
        <f t="shared" si="195"/>
        <v>72.867852201426501</v>
      </c>
      <c r="H3115" s="167">
        <f t="shared" si="196"/>
        <v>71.706281975652914</v>
      </c>
      <c r="I3115" s="167">
        <f t="shared" si="197"/>
        <v>71.706281975652914</v>
      </c>
    </row>
    <row r="3116" spans="1:9" x14ac:dyDescent="0.2">
      <c r="A3116" s="171" t="s">
        <v>986</v>
      </c>
      <c r="B3116" s="160">
        <v>4050400208885</v>
      </c>
      <c r="C3116" s="160">
        <v>4037991273103</v>
      </c>
      <c r="D3116" s="160">
        <v>3068531069950</v>
      </c>
      <c r="E3116" s="160">
        <v>3068528964418</v>
      </c>
      <c r="F3116" s="166">
        <f t="shared" si="198"/>
        <v>12408935782</v>
      </c>
      <c r="G3116" s="167">
        <f t="shared" si="195"/>
        <v>99.693636797796444</v>
      </c>
      <c r="H3116" s="167">
        <f t="shared" si="196"/>
        <v>75.758713008626614</v>
      </c>
      <c r="I3116" s="167">
        <f t="shared" si="197"/>
        <v>75.758661025319014</v>
      </c>
    </row>
    <row r="3117" spans="1:9" x14ac:dyDescent="0.2">
      <c r="A3117" s="171" t="s">
        <v>987</v>
      </c>
      <c r="B3117" s="160">
        <v>68010753908</v>
      </c>
      <c r="C3117" s="160">
        <v>67894874879.290001</v>
      </c>
      <c r="D3117" s="160">
        <v>41749439209.699997</v>
      </c>
      <c r="E3117" s="160">
        <v>41748459493.699997</v>
      </c>
      <c r="F3117" s="166">
        <f t="shared" si="198"/>
        <v>115879028.70999908</v>
      </c>
      <c r="G3117" s="167">
        <f t="shared" si="195"/>
        <v>99.829616609063393</v>
      </c>
      <c r="H3117" s="167">
        <f t="shared" si="196"/>
        <v>61.386526116407417</v>
      </c>
      <c r="I3117" s="167">
        <f t="shared" si="197"/>
        <v>61.385085585397682</v>
      </c>
    </row>
    <row r="3118" spans="1:9" x14ac:dyDescent="0.2">
      <c r="A3118" s="171" t="s">
        <v>988</v>
      </c>
      <c r="B3118" s="160">
        <v>2945799945</v>
      </c>
      <c r="C3118" s="160">
        <v>2619880374</v>
      </c>
      <c r="D3118" s="160">
        <v>2600666276</v>
      </c>
      <c r="E3118" s="160">
        <v>2527554443</v>
      </c>
      <c r="F3118" s="166">
        <f t="shared" si="198"/>
        <v>325919571</v>
      </c>
      <c r="G3118" s="167">
        <f t="shared" si="195"/>
        <v>88.93612678779516</v>
      </c>
      <c r="H3118" s="167">
        <f t="shared" si="196"/>
        <v>88.283872786887429</v>
      </c>
      <c r="I3118" s="167">
        <f t="shared" si="197"/>
        <v>85.801971966565432</v>
      </c>
    </row>
    <row r="3119" spans="1:9" x14ac:dyDescent="0.2">
      <c r="A3119" s="171" t="s">
        <v>989</v>
      </c>
      <c r="B3119" s="160">
        <v>1528919654</v>
      </c>
      <c r="C3119" s="160">
        <v>1492981898</v>
      </c>
      <c r="D3119" s="160">
        <v>1453832527</v>
      </c>
      <c r="E3119" s="160">
        <v>1418812943</v>
      </c>
      <c r="F3119" s="166">
        <f t="shared" si="198"/>
        <v>35937756</v>
      </c>
      <c r="G3119" s="167">
        <f t="shared" si="195"/>
        <v>97.649467327731799</v>
      </c>
      <c r="H3119" s="167">
        <f t="shared" si="196"/>
        <v>95.088876854741514</v>
      </c>
      <c r="I3119" s="167">
        <f t="shared" si="197"/>
        <v>92.798397828693226</v>
      </c>
    </row>
    <row r="3120" spans="1:9" x14ac:dyDescent="0.2">
      <c r="A3120" s="171" t="s">
        <v>990</v>
      </c>
      <c r="B3120" s="160">
        <v>7992638674</v>
      </c>
      <c r="C3120" s="160">
        <v>7976872625.3299999</v>
      </c>
      <c r="D3120" s="160">
        <v>6864165978.3299999</v>
      </c>
      <c r="E3120" s="160">
        <v>6503495330.3299999</v>
      </c>
      <c r="F3120" s="166">
        <f t="shared" si="198"/>
        <v>15766048.670000076</v>
      </c>
      <c r="G3120" s="167">
        <f t="shared" si="195"/>
        <v>99.802742882381423</v>
      </c>
      <c r="H3120" s="167">
        <f t="shared" si="196"/>
        <v>85.881099575526747</v>
      </c>
      <c r="I3120" s="167">
        <f t="shared" si="197"/>
        <v>81.368564195023936</v>
      </c>
    </row>
    <row r="3121" spans="1:9" x14ac:dyDescent="0.2">
      <c r="A3121" s="171" t="s">
        <v>991</v>
      </c>
      <c r="B3121" s="160">
        <v>9974989981</v>
      </c>
      <c r="C3121" s="160">
        <v>9607675276</v>
      </c>
      <c r="D3121" s="160">
        <v>8625134280</v>
      </c>
      <c r="E3121" s="160">
        <v>8593223546</v>
      </c>
      <c r="F3121" s="166">
        <f t="shared" si="198"/>
        <v>367314705</v>
      </c>
      <c r="G3121" s="167">
        <f t="shared" si="195"/>
        <v>96.317643369069557</v>
      </c>
      <c r="H3121" s="167">
        <f t="shared" si="196"/>
        <v>86.467598427956759</v>
      </c>
      <c r="I3121" s="167">
        <f t="shared" si="197"/>
        <v>86.147690998868782</v>
      </c>
    </row>
    <row r="3122" spans="1:9" x14ac:dyDescent="0.2">
      <c r="A3122" s="171" t="s">
        <v>992</v>
      </c>
      <c r="B3122" s="160">
        <v>8710192000</v>
      </c>
      <c r="C3122" s="160">
        <v>8655371928.0100002</v>
      </c>
      <c r="D3122" s="160">
        <v>4696079363.0100002</v>
      </c>
      <c r="E3122" s="160">
        <v>4546661600.0100002</v>
      </c>
      <c r="F3122" s="166">
        <f t="shared" si="198"/>
        <v>54820071.989999771</v>
      </c>
      <c r="G3122" s="167">
        <f t="shared" si="195"/>
        <v>99.37062154324498</v>
      </c>
      <c r="H3122" s="167">
        <f t="shared" si="196"/>
        <v>53.91476287790212</v>
      </c>
      <c r="I3122" s="167">
        <f t="shared" si="197"/>
        <v>52.19932694950927</v>
      </c>
    </row>
    <row r="3123" spans="1:9" x14ac:dyDescent="0.2">
      <c r="A3123" s="171" t="s">
        <v>993</v>
      </c>
      <c r="B3123" s="160">
        <v>4576603706</v>
      </c>
      <c r="C3123" s="160">
        <v>4452274913.6999998</v>
      </c>
      <c r="D3123" s="160">
        <v>3026083058</v>
      </c>
      <c r="E3123" s="160">
        <v>2852723404</v>
      </c>
      <c r="F3123" s="166">
        <f t="shared" si="198"/>
        <v>124328792.30000019</v>
      </c>
      <c r="G3123" s="167">
        <f t="shared" si="195"/>
        <v>97.28338304369673</v>
      </c>
      <c r="H3123" s="167">
        <f t="shared" si="196"/>
        <v>66.120714232537921</v>
      </c>
      <c r="I3123" s="167">
        <f t="shared" si="197"/>
        <v>62.332759995365869</v>
      </c>
    </row>
    <row r="3124" spans="1:9" x14ac:dyDescent="0.2">
      <c r="A3124" s="171" t="s">
        <v>994</v>
      </c>
      <c r="B3124" s="160">
        <v>6977916253</v>
      </c>
      <c r="C3124" s="160">
        <v>6780529515</v>
      </c>
      <c r="D3124" s="160">
        <v>2302921706</v>
      </c>
      <c r="E3124" s="160">
        <v>2282507855</v>
      </c>
      <c r="F3124" s="166">
        <f t="shared" si="198"/>
        <v>197386738</v>
      </c>
      <c r="G3124" s="167">
        <f t="shared" si="195"/>
        <v>97.171265305525296</v>
      </c>
      <c r="H3124" s="167">
        <f t="shared" si="196"/>
        <v>33.003000071975784</v>
      </c>
      <c r="I3124" s="167">
        <f t="shared" si="197"/>
        <v>32.710450688179108</v>
      </c>
    </row>
    <row r="3125" spans="1:9" x14ac:dyDescent="0.2">
      <c r="A3125" s="171" t="s">
        <v>995</v>
      </c>
      <c r="B3125" s="160">
        <v>12336247795</v>
      </c>
      <c r="C3125" s="160">
        <v>11699301185</v>
      </c>
      <c r="D3125" s="160">
        <v>8157789456.8999996</v>
      </c>
      <c r="E3125" s="160">
        <v>8026237692.8999996</v>
      </c>
      <c r="F3125" s="166">
        <f t="shared" si="198"/>
        <v>636946610</v>
      </c>
      <c r="G3125" s="167">
        <f t="shared" si="195"/>
        <v>94.836788133761701</v>
      </c>
      <c r="H3125" s="167">
        <f t="shared" si="196"/>
        <v>66.128612139312168</v>
      </c>
      <c r="I3125" s="167">
        <f t="shared" si="197"/>
        <v>65.062228209724452</v>
      </c>
    </row>
    <row r="3126" spans="1:9" x14ac:dyDescent="0.2">
      <c r="A3126" s="171" t="s">
        <v>996</v>
      </c>
      <c r="B3126" s="160">
        <v>16799016950</v>
      </c>
      <c r="C3126" s="160">
        <v>16641631724</v>
      </c>
      <c r="D3126" s="160">
        <v>10597214391</v>
      </c>
      <c r="E3126" s="160">
        <v>10381285443</v>
      </c>
      <c r="F3126" s="166">
        <f t="shared" si="198"/>
        <v>157385226</v>
      </c>
      <c r="G3126" s="167">
        <f t="shared" si="195"/>
        <v>99.063128357638803</v>
      </c>
      <c r="H3126" s="167">
        <f t="shared" si="196"/>
        <v>63.082348345389342</v>
      </c>
      <c r="I3126" s="167">
        <f t="shared" si="197"/>
        <v>61.79698177517465</v>
      </c>
    </row>
    <row r="3127" spans="1:9" x14ac:dyDescent="0.2">
      <c r="A3127" s="171" t="s">
        <v>997</v>
      </c>
      <c r="B3127" s="160">
        <v>5955000000</v>
      </c>
      <c r="C3127" s="160">
        <v>4688002093</v>
      </c>
      <c r="D3127" s="160">
        <v>1436985103</v>
      </c>
      <c r="E3127" s="160">
        <v>1435429168</v>
      </c>
      <c r="F3127" s="166">
        <f t="shared" si="198"/>
        <v>1266997907</v>
      </c>
      <c r="G3127" s="167">
        <f t="shared" si="195"/>
        <v>78.723796691855583</v>
      </c>
      <c r="H3127" s="167">
        <f t="shared" si="196"/>
        <v>24.130732208228377</v>
      </c>
      <c r="I3127" s="167">
        <f t="shared" si="197"/>
        <v>24.104603996641476</v>
      </c>
    </row>
    <row r="3128" spans="1:9" x14ac:dyDescent="0.2">
      <c r="A3128" s="171" t="s">
        <v>998</v>
      </c>
      <c r="B3128" s="160">
        <v>3573537653</v>
      </c>
      <c r="C3128" s="160">
        <v>3324196319</v>
      </c>
      <c r="D3128" s="160">
        <v>2088744484</v>
      </c>
      <c r="E3128" s="160">
        <v>2075244484</v>
      </c>
      <c r="F3128" s="166">
        <f t="shared" si="198"/>
        <v>249341334</v>
      </c>
      <c r="G3128" s="167">
        <f t="shared" si="195"/>
        <v>93.022563123389034</v>
      </c>
      <c r="H3128" s="167">
        <f t="shared" si="196"/>
        <v>58.450328129227636</v>
      </c>
      <c r="I3128" s="167">
        <f t="shared" si="197"/>
        <v>58.072551222674917</v>
      </c>
    </row>
    <row r="3129" spans="1:9" x14ac:dyDescent="0.2">
      <c r="A3129" s="171" t="s">
        <v>999</v>
      </c>
      <c r="B3129" s="160">
        <v>18065551020</v>
      </c>
      <c r="C3129" s="160">
        <v>17919695392</v>
      </c>
      <c r="D3129" s="160">
        <v>5719837191</v>
      </c>
      <c r="E3129" s="160">
        <v>5498020720</v>
      </c>
      <c r="F3129" s="166">
        <f t="shared" si="198"/>
        <v>145855628</v>
      </c>
      <c r="G3129" s="167">
        <f t="shared" si="195"/>
        <v>99.19263116946432</v>
      </c>
      <c r="H3129" s="167">
        <f t="shared" si="196"/>
        <v>31.661570602898774</v>
      </c>
      <c r="I3129" s="167">
        <f t="shared" si="197"/>
        <v>30.433728336950555</v>
      </c>
    </row>
    <row r="3130" spans="1:9" x14ac:dyDescent="0.2">
      <c r="A3130" s="171" t="s">
        <v>1000</v>
      </c>
      <c r="B3130" s="160">
        <v>17287223335</v>
      </c>
      <c r="C3130" s="160">
        <v>16827215420</v>
      </c>
      <c r="D3130" s="160">
        <v>9232685040.0400009</v>
      </c>
      <c r="E3130" s="160">
        <v>9227949631.0400009</v>
      </c>
      <c r="F3130" s="166">
        <f t="shared" si="198"/>
        <v>460007915</v>
      </c>
      <c r="G3130" s="167">
        <f t="shared" si="195"/>
        <v>97.339029489665592</v>
      </c>
      <c r="H3130" s="167">
        <f t="shared" si="196"/>
        <v>53.40756500407646</v>
      </c>
      <c r="I3130" s="167">
        <f t="shared" si="197"/>
        <v>53.380172467355933</v>
      </c>
    </row>
    <row r="3131" spans="1:9" x14ac:dyDescent="0.2">
      <c r="A3131" s="171" t="s">
        <v>1001</v>
      </c>
      <c r="B3131" s="160">
        <v>1182675740</v>
      </c>
      <c r="C3131" s="160">
        <v>1077988018</v>
      </c>
      <c r="D3131" s="160">
        <v>1067788082</v>
      </c>
      <c r="E3131" s="160">
        <v>1050133573</v>
      </c>
      <c r="F3131" s="166">
        <f t="shared" si="198"/>
        <v>104687722</v>
      </c>
      <c r="G3131" s="167">
        <f t="shared" si="195"/>
        <v>91.148231213400905</v>
      </c>
      <c r="H3131" s="167">
        <f t="shared" si="196"/>
        <v>90.28578551886082</v>
      </c>
      <c r="I3131" s="167">
        <f t="shared" si="197"/>
        <v>88.793025635243012</v>
      </c>
    </row>
    <row r="3132" spans="1:9" x14ac:dyDescent="0.2">
      <c r="A3132" s="171" t="s">
        <v>1002</v>
      </c>
      <c r="B3132" s="160">
        <v>1980000000</v>
      </c>
      <c r="C3132" s="160">
        <v>1858072658</v>
      </c>
      <c r="D3132" s="160">
        <v>1833021713</v>
      </c>
      <c r="E3132" s="160">
        <v>1832601120</v>
      </c>
      <c r="F3132" s="166">
        <f t="shared" si="198"/>
        <v>121927342</v>
      </c>
      <c r="G3132" s="167">
        <f t="shared" si="195"/>
        <v>93.842053434343427</v>
      </c>
      <c r="H3132" s="167">
        <f t="shared" si="196"/>
        <v>92.576854191919182</v>
      </c>
      <c r="I3132" s="167">
        <f t="shared" si="197"/>
        <v>92.555612121212121</v>
      </c>
    </row>
    <row r="3133" spans="1:9" x14ac:dyDescent="0.2">
      <c r="A3133" s="171" t="s">
        <v>1003</v>
      </c>
      <c r="B3133" s="160">
        <v>2468643621</v>
      </c>
      <c r="C3133" s="160">
        <v>2425104013</v>
      </c>
      <c r="D3133" s="160">
        <v>1901717838.4000001</v>
      </c>
      <c r="E3133" s="160">
        <v>1898239999.4000001</v>
      </c>
      <c r="F3133" s="166">
        <f t="shared" si="198"/>
        <v>43539608</v>
      </c>
      <c r="G3133" s="167">
        <f t="shared" si="195"/>
        <v>98.236294310380728</v>
      </c>
      <c r="H3133" s="167">
        <f t="shared" si="196"/>
        <v>77.034928096654582</v>
      </c>
      <c r="I3133" s="167">
        <f t="shared" si="197"/>
        <v>76.89404753493983</v>
      </c>
    </row>
    <row r="3134" spans="1:9" x14ac:dyDescent="0.2">
      <c r="A3134" s="171" t="s">
        <v>1004</v>
      </c>
      <c r="B3134" s="160">
        <v>1540039000</v>
      </c>
      <c r="C3134" s="160">
        <v>1375082043</v>
      </c>
      <c r="D3134" s="160">
        <v>753408043</v>
      </c>
      <c r="E3134" s="160">
        <v>737263428</v>
      </c>
      <c r="F3134" s="166">
        <f t="shared" si="198"/>
        <v>164956957</v>
      </c>
      <c r="G3134" s="167">
        <f t="shared" si="195"/>
        <v>89.288780543869336</v>
      </c>
      <c r="H3134" s="167">
        <f t="shared" si="196"/>
        <v>48.921361277214409</v>
      </c>
      <c r="I3134" s="167">
        <f t="shared" si="197"/>
        <v>47.873036202329935</v>
      </c>
    </row>
    <row r="3135" spans="1:9" x14ac:dyDescent="0.2">
      <c r="A3135" s="171" t="s">
        <v>1005</v>
      </c>
      <c r="B3135" s="160">
        <v>950000000</v>
      </c>
      <c r="C3135" s="160">
        <v>867627476</v>
      </c>
      <c r="D3135" s="160">
        <v>866992132</v>
      </c>
      <c r="E3135" s="160">
        <v>854926760</v>
      </c>
      <c r="F3135" s="166">
        <f t="shared" si="198"/>
        <v>82372524</v>
      </c>
      <c r="G3135" s="167">
        <f t="shared" si="195"/>
        <v>91.329207999999994</v>
      </c>
      <c r="H3135" s="167">
        <f t="shared" si="196"/>
        <v>91.262329684210528</v>
      </c>
      <c r="I3135" s="167">
        <f t="shared" si="197"/>
        <v>89.992290526315784</v>
      </c>
    </row>
    <row r="3136" spans="1:9" x14ac:dyDescent="0.2">
      <c r="A3136" s="171" t="s">
        <v>1006</v>
      </c>
      <c r="B3136" s="160">
        <v>643033332</v>
      </c>
      <c r="C3136" s="160">
        <v>569258812</v>
      </c>
      <c r="D3136" s="160">
        <v>486513332</v>
      </c>
      <c r="E3136" s="160">
        <v>486513332</v>
      </c>
      <c r="F3136" s="166">
        <f t="shared" si="198"/>
        <v>73774520</v>
      </c>
      <c r="G3136" s="167">
        <f t="shared" si="195"/>
        <v>88.527107954024373</v>
      </c>
      <c r="H3136" s="167">
        <f t="shared" si="196"/>
        <v>75.659115599313907</v>
      </c>
      <c r="I3136" s="167">
        <f t="shared" si="197"/>
        <v>75.659115599313907</v>
      </c>
    </row>
    <row r="3137" spans="1:9" x14ac:dyDescent="0.2">
      <c r="A3137" s="171" t="s">
        <v>1007</v>
      </c>
      <c r="B3137" s="160">
        <v>9294764375</v>
      </c>
      <c r="C3137" s="160">
        <v>9288188791.1800003</v>
      </c>
      <c r="D3137" s="160">
        <v>4078199681.0700002</v>
      </c>
      <c r="E3137" s="160">
        <v>4078199681.0700002</v>
      </c>
      <c r="F3137" s="166">
        <f t="shared" si="198"/>
        <v>6575583.8199996948</v>
      </c>
      <c r="G3137" s="167">
        <f t="shared" si="195"/>
        <v>99.929254970274599</v>
      </c>
      <c r="H3137" s="167">
        <f t="shared" si="196"/>
        <v>43.876310539286806</v>
      </c>
      <c r="I3137" s="167">
        <f t="shared" si="197"/>
        <v>43.876310539286806</v>
      </c>
    </row>
    <row r="3138" spans="1:9" x14ac:dyDescent="0.2">
      <c r="A3138" s="171" t="s">
        <v>1008</v>
      </c>
      <c r="B3138" s="160">
        <v>1609226910</v>
      </c>
      <c r="C3138" s="160">
        <v>1521551908</v>
      </c>
      <c r="D3138" s="160">
        <v>696499998</v>
      </c>
      <c r="E3138" s="160">
        <v>696499998</v>
      </c>
      <c r="F3138" s="166">
        <f t="shared" si="198"/>
        <v>87675002</v>
      </c>
      <c r="G3138" s="167">
        <f t="shared" si="195"/>
        <v>94.551731551643016</v>
      </c>
      <c r="H3138" s="167">
        <f t="shared" si="196"/>
        <v>43.281652430234338</v>
      </c>
      <c r="I3138" s="167">
        <f t="shared" si="197"/>
        <v>43.281652430234338</v>
      </c>
    </row>
    <row r="3139" spans="1:9" x14ac:dyDescent="0.2">
      <c r="A3139" s="171" t="s">
        <v>1009</v>
      </c>
      <c r="B3139" s="160">
        <v>1442250293</v>
      </c>
      <c r="C3139" s="160">
        <v>844658408</v>
      </c>
      <c r="D3139" s="160">
        <v>314573992.12</v>
      </c>
      <c r="E3139" s="160">
        <v>314573992.12</v>
      </c>
      <c r="F3139" s="166">
        <f t="shared" si="198"/>
        <v>597591885</v>
      </c>
      <c r="G3139" s="167">
        <f t="shared" si="195"/>
        <v>58.565313669865205</v>
      </c>
      <c r="H3139" s="167">
        <f t="shared" si="196"/>
        <v>21.811331476013091</v>
      </c>
      <c r="I3139" s="167">
        <f t="shared" si="197"/>
        <v>21.811331476013091</v>
      </c>
    </row>
    <row r="3140" spans="1:9" x14ac:dyDescent="0.2">
      <c r="A3140" s="171" t="s">
        <v>1010</v>
      </c>
      <c r="B3140" s="160">
        <v>3041071400</v>
      </c>
      <c r="C3140" s="160">
        <v>3018390321.9499998</v>
      </c>
      <c r="D3140" s="160">
        <v>2781628367.9499998</v>
      </c>
      <c r="E3140" s="160">
        <v>2767906521.9499998</v>
      </c>
      <c r="F3140" s="166">
        <f t="shared" si="198"/>
        <v>22681078.050000191</v>
      </c>
      <c r="G3140" s="167">
        <f t="shared" si="195"/>
        <v>99.254174760579446</v>
      </c>
      <c r="H3140" s="167">
        <f t="shared" si="196"/>
        <v>91.468696458425796</v>
      </c>
      <c r="I3140" s="167">
        <f t="shared" si="197"/>
        <v>91.017478969747302</v>
      </c>
    </row>
    <row r="3141" spans="1:9" x14ac:dyDescent="0.2">
      <c r="A3141" s="171" t="s">
        <v>1011</v>
      </c>
      <c r="B3141" s="160">
        <v>2090000000</v>
      </c>
      <c r="C3141" s="160">
        <v>1842575673</v>
      </c>
      <c r="D3141" s="160">
        <v>1790782788</v>
      </c>
      <c r="E3141" s="160">
        <v>1771382788</v>
      </c>
      <c r="F3141" s="166">
        <f t="shared" si="198"/>
        <v>247424327</v>
      </c>
      <c r="G3141" s="167">
        <f t="shared" si="195"/>
        <v>88.161515454545452</v>
      </c>
      <c r="H3141" s="167">
        <f t="shared" si="196"/>
        <v>85.683386985645939</v>
      </c>
      <c r="I3141" s="167">
        <f t="shared" si="197"/>
        <v>84.755157320574156</v>
      </c>
    </row>
    <row r="3142" spans="1:9" x14ac:dyDescent="0.2">
      <c r="A3142" s="171" t="s">
        <v>1012</v>
      </c>
      <c r="B3142" s="160">
        <v>2032246792</v>
      </c>
      <c r="C3142" s="160">
        <v>2007533978</v>
      </c>
      <c r="D3142" s="160">
        <v>2006272906</v>
      </c>
      <c r="E3142" s="160">
        <v>1984374073</v>
      </c>
      <c r="F3142" s="166">
        <f t="shared" si="198"/>
        <v>24712814</v>
      </c>
      <c r="G3142" s="167">
        <f t="shared" ref="G3142:G3205" si="199">IFERROR(IF(C3142&gt;0,+C3142/B3142*100,0),0)</f>
        <v>98.783965899354214</v>
      </c>
      <c r="H3142" s="167">
        <f t="shared" ref="H3142:H3205" si="200">IFERROR(IF(D3142&gt;0,+D3142/B3142*100,0),0)</f>
        <v>98.721912805952158</v>
      </c>
      <c r="I3142" s="167">
        <f t="shared" ref="I3142:I3205" si="201">IFERROR(IF(E3142&gt;0,+E3142/B3142*100,0),0)</f>
        <v>97.644345205097522</v>
      </c>
    </row>
    <row r="3143" spans="1:9" x14ac:dyDescent="0.2">
      <c r="A3143" s="171" t="s">
        <v>1013</v>
      </c>
      <c r="B3143" s="160">
        <v>6095000000</v>
      </c>
      <c r="C3143" s="160">
        <v>4683689146.4300003</v>
      </c>
      <c r="D3143" s="160">
        <v>4647556129.4300003</v>
      </c>
      <c r="E3143" s="160">
        <v>4568147439.4300003</v>
      </c>
      <c r="F3143" s="166">
        <f t="shared" si="198"/>
        <v>1411310853.5699997</v>
      </c>
      <c r="G3143" s="167">
        <f t="shared" si="199"/>
        <v>76.844776807711241</v>
      </c>
      <c r="H3143" s="167">
        <f t="shared" si="200"/>
        <v>76.251946340114856</v>
      </c>
      <c r="I3143" s="167">
        <f t="shared" si="201"/>
        <v>74.949096627235448</v>
      </c>
    </row>
    <row r="3144" spans="1:9" x14ac:dyDescent="0.2">
      <c r="A3144" s="171" t="s">
        <v>1014</v>
      </c>
      <c r="B3144" s="160">
        <v>21118587173</v>
      </c>
      <c r="C3144" s="160">
        <v>18559915543.330002</v>
      </c>
      <c r="D3144" s="160">
        <v>14163366388.33</v>
      </c>
      <c r="E3144" s="160">
        <v>14087145624.33</v>
      </c>
      <c r="F3144" s="166">
        <f t="shared" si="198"/>
        <v>2558671629.6699982</v>
      </c>
      <c r="G3144" s="167">
        <f t="shared" si="199"/>
        <v>87.884267026436092</v>
      </c>
      <c r="H3144" s="167">
        <f t="shared" si="200"/>
        <v>67.065880270806119</v>
      </c>
      <c r="I3144" s="167">
        <f t="shared" si="201"/>
        <v>66.70496235818436</v>
      </c>
    </row>
    <row r="3145" spans="1:9" x14ac:dyDescent="0.2">
      <c r="A3145" s="171" t="s">
        <v>1736</v>
      </c>
      <c r="B3145" s="160">
        <v>1383412783</v>
      </c>
      <c r="C3145" s="160">
        <v>46579643</v>
      </c>
      <c r="D3145" s="160">
        <v>0</v>
      </c>
      <c r="E3145" s="160">
        <v>0</v>
      </c>
      <c r="F3145" s="166">
        <f t="shared" si="198"/>
        <v>1336833140</v>
      </c>
      <c r="G3145" s="167">
        <f t="shared" si="199"/>
        <v>3.3670097293007304</v>
      </c>
      <c r="H3145" s="167">
        <f t="shared" si="200"/>
        <v>0</v>
      </c>
      <c r="I3145" s="167">
        <f t="shared" si="201"/>
        <v>0</v>
      </c>
    </row>
    <row r="3146" spans="1:9" x14ac:dyDescent="0.2">
      <c r="A3146" s="172" t="s">
        <v>505</v>
      </c>
      <c r="B3146" s="161">
        <v>46434288982</v>
      </c>
      <c r="C3146" s="161">
        <v>40077058878.659996</v>
      </c>
      <c r="D3146" s="161">
        <v>40059537444.330002</v>
      </c>
      <c r="E3146" s="161">
        <v>37285963337.379997</v>
      </c>
      <c r="F3146" s="173">
        <f t="shared" si="198"/>
        <v>6357230103.340004</v>
      </c>
      <c r="G3146" s="163">
        <f t="shared" si="199"/>
        <v>86.309190379108955</v>
      </c>
      <c r="H3146" s="163">
        <f t="shared" si="200"/>
        <v>86.271456551986532</v>
      </c>
      <c r="I3146" s="163">
        <f t="shared" si="201"/>
        <v>80.298340202503582</v>
      </c>
    </row>
    <row r="3147" spans="1:9" x14ac:dyDescent="0.2">
      <c r="A3147" s="174" t="s">
        <v>152</v>
      </c>
      <c r="B3147" s="161">
        <v>31663587648</v>
      </c>
      <c r="C3147" s="161">
        <v>26027737920.23</v>
      </c>
      <c r="D3147" s="161">
        <v>26011026282.900002</v>
      </c>
      <c r="E3147" s="161">
        <v>25913836907.970001</v>
      </c>
      <c r="F3147" s="173">
        <f t="shared" si="198"/>
        <v>5635849727.7700005</v>
      </c>
      <c r="G3147" s="163">
        <f t="shared" si="199"/>
        <v>82.200849157009586</v>
      </c>
      <c r="H3147" s="163">
        <f t="shared" si="200"/>
        <v>82.148070433651455</v>
      </c>
      <c r="I3147" s="163">
        <f t="shared" si="201"/>
        <v>81.841126773285353</v>
      </c>
    </row>
    <row r="3148" spans="1:9" x14ac:dyDescent="0.2">
      <c r="A3148" s="170" t="s">
        <v>95</v>
      </c>
      <c r="B3148" s="161">
        <v>25186923019</v>
      </c>
      <c r="C3148" s="161">
        <v>19811757660</v>
      </c>
      <c r="D3148" s="161">
        <v>19811757660</v>
      </c>
      <c r="E3148" s="161">
        <v>19808173360</v>
      </c>
      <c r="F3148" s="173">
        <f t="shared" si="198"/>
        <v>5375165359</v>
      </c>
      <c r="G3148" s="163">
        <f t="shared" si="199"/>
        <v>78.658904245885083</v>
      </c>
      <c r="H3148" s="163">
        <f t="shared" si="200"/>
        <v>78.658904245885083</v>
      </c>
      <c r="I3148" s="163">
        <f t="shared" si="201"/>
        <v>78.644673448430012</v>
      </c>
    </row>
    <row r="3149" spans="1:9" x14ac:dyDescent="0.2">
      <c r="A3149" s="171" t="s">
        <v>119</v>
      </c>
      <c r="B3149" s="160">
        <v>14250020019</v>
      </c>
      <c r="C3149" s="160">
        <v>11759140951</v>
      </c>
      <c r="D3149" s="160">
        <v>11759140951</v>
      </c>
      <c r="E3149" s="160">
        <v>11759140951</v>
      </c>
      <c r="F3149" s="166">
        <f t="shared" si="198"/>
        <v>2490879068</v>
      </c>
      <c r="G3149" s="167">
        <f t="shared" si="199"/>
        <v>82.520171447627206</v>
      </c>
      <c r="H3149" s="167">
        <f t="shared" si="200"/>
        <v>82.520171447627206</v>
      </c>
      <c r="I3149" s="167">
        <f t="shared" si="201"/>
        <v>82.520171447627206</v>
      </c>
    </row>
    <row r="3150" spans="1:9" x14ac:dyDescent="0.2">
      <c r="A3150" s="171" t="s">
        <v>120</v>
      </c>
      <c r="B3150" s="160">
        <v>4719500000</v>
      </c>
      <c r="C3150" s="160">
        <v>4182538798</v>
      </c>
      <c r="D3150" s="160">
        <v>4182538798</v>
      </c>
      <c r="E3150" s="160">
        <v>4178954498</v>
      </c>
      <c r="F3150" s="166">
        <f t="shared" si="198"/>
        <v>536961202</v>
      </c>
      <c r="G3150" s="167">
        <f t="shared" si="199"/>
        <v>88.622498103612671</v>
      </c>
      <c r="H3150" s="167">
        <f t="shared" si="200"/>
        <v>88.622498103612671</v>
      </c>
      <c r="I3150" s="167">
        <f t="shared" si="201"/>
        <v>88.546551499099479</v>
      </c>
    </row>
    <row r="3151" spans="1:9" x14ac:dyDescent="0.2">
      <c r="A3151" s="171" t="s">
        <v>121</v>
      </c>
      <c r="B3151" s="160">
        <v>4409500000</v>
      </c>
      <c r="C3151" s="160">
        <v>3870077911</v>
      </c>
      <c r="D3151" s="160">
        <v>3870077911</v>
      </c>
      <c r="E3151" s="160">
        <v>3870077911</v>
      </c>
      <c r="F3151" s="166">
        <f t="shared" si="198"/>
        <v>539422089</v>
      </c>
      <c r="G3151" s="167">
        <f t="shared" si="199"/>
        <v>87.766819616736598</v>
      </c>
      <c r="H3151" s="167">
        <f t="shared" si="200"/>
        <v>87.766819616736598</v>
      </c>
      <c r="I3151" s="167">
        <f t="shared" si="201"/>
        <v>87.766819616736598</v>
      </c>
    </row>
    <row r="3152" spans="1:9" x14ac:dyDescent="0.2">
      <c r="A3152" s="171" t="s">
        <v>138</v>
      </c>
      <c r="B3152" s="160">
        <v>1807903000</v>
      </c>
      <c r="C3152" s="160">
        <v>0</v>
      </c>
      <c r="D3152" s="160">
        <v>0</v>
      </c>
      <c r="E3152" s="160">
        <v>0</v>
      </c>
      <c r="F3152" s="166">
        <f t="shared" si="198"/>
        <v>1807903000</v>
      </c>
      <c r="G3152" s="167">
        <f t="shared" si="199"/>
        <v>0</v>
      </c>
      <c r="H3152" s="167">
        <f t="shared" si="200"/>
        <v>0</v>
      </c>
      <c r="I3152" s="167">
        <f t="shared" si="201"/>
        <v>0</v>
      </c>
    </row>
    <row r="3153" spans="1:9" x14ac:dyDescent="0.2">
      <c r="A3153" s="170" t="s">
        <v>401</v>
      </c>
      <c r="B3153" s="161">
        <v>3951624850</v>
      </c>
      <c r="C3153" s="161">
        <v>3817882847.23</v>
      </c>
      <c r="D3153" s="161">
        <v>3801171209.9000001</v>
      </c>
      <c r="E3153" s="161">
        <v>3708266134.9699998</v>
      </c>
      <c r="F3153" s="173">
        <f t="shared" si="198"/>
        <v>133742002.76999998</v>
      </c>
      <c r="G3153" s="163">
        <f t="shared" si="199"/>
        <v>96.615518733515401</v>
      </c>
      <c r="H3153" s="163">
        <f t="shared" si="200"/>
        <v>96.192613271474897</v>
      </c>
      <c r="I3153" s="163">
        <f t="shared" si="201"/>
        <v>93.841553177043096</v>
      </c>
    </row>
    <row r="3154" spans="1:9" x14ac:dyDescent="0.2">
      <c r="A3154" s="171" t="s">
        <v>567</v>
      </c>
      <c r="B3154" s="160">
        <v>3951624850</v>
      </c>
      <c r="C3154" s="160">
        <v>3817882847.23</v>
      </c>
      <c r="D3154" s="160">
        <v>3801171209.9000001</v>
      </c>
      <c r="E3154" s="160">
        <v>3708266134.9699998</v>
      </c>
      <c r="F3154" s="166">
        <f t="shared" si="198"/>
        <v>133742002.76999998</v>
      </c>
      <c r="G3154" s="167">
        <f t="shared" si="199"/>
        <v>96.615518733515401</v>
      </c>
      <c r="H3154" s="167">
        <f t="shared" si="200"/>
        <v>96.192613271474897</v>
      </c>
      <c r="I3154" s="167">
        <f t="shared" si="201"/>
        <v>93.841553177043096</v>
      </c>
    </row>
    <row r="3155" spans="1:9" x14ac:dyDescent="0.2">
      <c r="A3155" s="170" t="s">
        <v>96</v>
      </c>
      <c r="B3155" s="161">
        <v>2326239779</v>
      </c>
      <c r="C3155" s="161">
        <v>2230482722</v>
      </c>
      <c r="D3155" s="161">
        <v>2230482722</v>
      </c>
      <c r="E3155" s="161">
        <v>2229782722</v>
      </c>
      <c r="F3155" s="173">
        <f t="shared" si="198"/>
        <v>95757057</v>
      </c>
      <c r="G3155" s="163">
        <f t="shared" si="199"/>
        <v>95.883611918924203</v>
      </c>
      <c r="H3155" s="163">
        <f t="shared" si="200"/>
        <v>95.883611918924203</v>
      </c>
      <c r="I3155" s="163">
        <f t="shared" si="201"/>
        <v>95.853520437972023</v>
      </c>
    </row>
    <row r="3156" spans="1:9" x14ac:dyDescent="0.2">
      <c r="A3156" s="171" t="s">
        <v>124</v>
      </c>
      <c r="B3156" s="160">
        <v>119646779</v>
      </c>
      <c r="C3156" s="160">
        <v>23889722</v>
      </c>
      <c r="D3156" s="160">
        <v>23889722</v>
      </c>
      <c r="E3156" s="160">
        <v>23189722</v>
      </c>
      <c r="F3156" s="166">
        <f t="shared" ref="F3156:F3217" si="202">+B3156-C3156</f>
        <v>95757057</v>
      </c>
      <c r="G3156" s="167">
        <f t="shared" si="199"/>
        <v>19.966874327640696</v>
      </c>
      <c r="H3156" s="167">
        <f t="shared" si="200"/>
        <v>19.966874327640696</v>
      </c>
      <c r="I3156" s="167">
        <f t="shared" si="201"/>
        <v>19.381818878717997</v>
      </c>
    </row>
    <row r="3157" spans="1:9" x14ac:dyDescent="0.2">
      <c r="A3157" s="171" t="s">
        <v>570</v>
      </c>
      <c r="B3157" s="160">
        <v>2206593000</v>
      </c>
      <c r="C3157" s="160">
        <v>2206593000</v>
      </c>
      <c r="D3157" s="160">
        <v>2206593000</v>
      </c>
      <c r="E3157" s="160">
        <v>2206593000</v>
      </c>
      <c r="F3157" s="166">
        <f t="shared" si="202"/>
        <v>0</v>
      </c>
      <c r="G3157" s="167">
        <f t="shared" si="199"/>
        <v>100</v>
      </c>
      <c r="H3157" s="167">
        <f t="shared" si="200"/>
        <v>100</v>
      </c>
      <c r="I3157" s="167">
        <f t="shared" si="201"/>
        <v>100</v>
      </c>
    </row>
    <row r="3158" spans="1:9" x14ac:dyDescent="0.2">
      <c r="A3158" s="170" t="s">
        <v>154</v>
      </c>
      <c r="B3158" s="161">
        <v>198800000</v>
      </c>
      <c r="C3158" s="161">
        <v>167614691</v>
      </c>
      <c r="D3158" s="161">
        <v>167614691</v>
      </c>
      <c r="E3158" s="161">
        <v>167614691</v>
      </c>
      <c r="F3158" s="136">
        <f t="shared" si="202"/>
        <v>31185309</v>
      </c>
      <c r="G3158" s="137">
        <f t="shared" si="199"/>
        <v>84.313224849094567</v>
      </c>
      <c r="H3158" s="137">
        <f t="shared" si="200"/>
        <v>84.313224849094567</v>
      </c>
      <c r="I3158" s="137">
        <f t="shared" si="201"/>
        <v>84.313224849094567</v>
      </c>
    </row>
    <row r="3159" spans="1:9" x14ac:dyDescent="0.2">
      <c r="A3159" s="171" t="s">
        <v>127</v>
      </c>
      <c r="B3159" s="160">
        <v>86000000</v>
      </c>
      <c r="C3159" s="160">
        <v>78118000</v>
      </c>
      <c r="D3159" s="160">
        <v>78118000</v>
      </c>
      <c r="E3159" s="160">
        <v>78118000</v>
      </c>
      <c r="F3159" s="166">
        <f t="shared" si="202"/>
        <v>7882000</v>
      </c>
      <c r="G3159" s="167">
        <f t="shared" si="199"/>
        <v>90.834883720930236</v>
      </c>
      <c r="H3159" s="167">
        <f t="shared" si="200"/>
        <v>90.834883720930236</v>
      </c>
      <c r="I3159" s="167">
        <f t="shared" si="201"/>
        <v>90.834883720930236</v>
      </c>
    </row>
    <row r="3160" spans="1:9" x14ac:dyDescent="0.2">
      <c r="A3160" s="171" t="s">
        <v>129</v>
      </c>
      <c r="B3160" s="160">
        <v>112800000</v>
      </c>
      <c r="C3160" s="160">
        <v>89496691</v>
      </c>
      <c r="D3160" s="160">
        <v>89496691</v>
      </c>
      <c r="E3160" s="160">
        <v>89496691</v>
      </c>
      <c r="F3160" s="166">
        <f t="shared" si="202"/>
        <v>23303309</v>
      </c>
      <c r="G3160" s="167">
        <f t="shared" si="199"/>
        <v>79.341038120567376</v>
      </c>
      <c r="H3160" s="167">
        <f t="shared" si="200"/>
        <v>79.341038120567376</v>
      </c>
      <c r="I3160" s="167">
        <f t="shared" si="201"/>
        <v>79.341038120567376</v>
      </c>
    </row>
    <row r="3161" spans="1:9" x14ac:dyDescent="0.2">
      <c r="A3161" s="174" t="s">
        <v>153</v>
      </c>
      <c r="B3161" s="161">
        <v>14770701334</v>
      </c>
      <c r="C3161" s="161">
        <v>14049320958.429998</v>
      </c>
      <c r="D3161" s="161">
        <v>14048511161.429998</v>
      </c>
      <c r="E3161" s="161">
        <v>11372126429.41</v>
      </c>
      <c r="F3161" s="173">
        <f t="shared" si="202"/>
        <v>721380375.5700016</v>
      </c>
      <c r="G3161" s="163">
        <f t="shared" si="199"/>
        <v>95.116139990526449</v>
      </c>
      <c r="H3161" s="163">
        <f t="shared" si="200"/>
        <v>95.110657535890823</v>
      </c>
      <c r="I3161" s="163">
        <f t="shared" si="201"/>
        <v>76.991106733930252</v>
      </c>
    </row>
    <row r="3162" spans="1:9" x14ac:dyDescent="0.2">
      <c r="A3162" s="170" t="s">
        <v>34</v>
      </c>
      <c r="B3162" s="161">
        <v>14770701334</v>
      </c>
      <c r="C3162" s="161">
        <v>14049320958.429998</v>
      </c>
      <c r="D3162" s="161">
        <v>14048511161.429998</v>
      </c>
      <c r="E3162" s="161">
        <v>11372126429.41</v>
      </c>
      <c r="F3162" s="173">
        <f t="shared" si="202"/>
        <v>721380375.5700016</v>
      </c>
      <c r="G3162" s="163">
        <f t="shared" si="199"/>
        <v>95.116139990526449</v>
      </c>
      <c r="H3162" s="163">
        <f t="shared" si="200"/>
        <v>95.110657535890823</v>
      </c>
      <c r="I3162" s="163">
        <f t="shared" si="201"/>
        <v>76.991106733930252</v>
      </c>
    </row>
    <row r="3163" spans="1:9" x14ac:dyDescent="0.2">
      <c r="A3163" s="171" t="s">
        <v>1015</v>
      </c>
      <c r="B3163" s="160">
        <v>9576701334</v>
      </c>
      <c r="C3163" s="160">
        <v>9181213040.9699993</v>
      </c>
      <c r="D3163" s="160">
        <v>9180403243.9699993</v>
      </c>
      <c r="E3163" s="160">
        <v>7393548817.9499998</v>
      </c>
      <c r="F3163" s="166">
        <f t="shared" si="202"/>
        <v>395488293.03000069</v>
      </c>
      <c r="G3163" s="167">
        <f t="shared" si="199"/>
        <v>95.870307747554932</v>
      </c>
      <c r="H3163" s="167">
        <f t="shared" si="200"/>
        <v>95.86185184012129</v>
      </c>
      <c r="I3163" s="167">
        <f t="shared" si="201"/>
        <v>77.203502125526342</v>
      </c>
    </row>
    <row r="3164" spans="1:9" x14ac:dyDescent="0.2">
      <c r="A3164" s="171" t="s">
        <v>1016</v>
      </c>
      <c r="B3164" s="160">
        <v>4700000000</v>
      </c>
      <c r="C3164" s="160">
        <v>4511504813.8599997</v>
      </c>
      <c r="D3164" s="160">
        <v>4511504813.8599997</v>
      </c>
      <c r="E3164" s="160">
        <v>3705891107.8600001</v>
      </c>
      <c r="F3164" s="166">
        <f t="shared" si="202"/>
        <v>188495186.14000034</v>
      </c>
      <c r="G3164" s="167">
        <f t="shared" si="199"/>
        <v>95.98946412468085</v>
      </c>
      <c r="H3164" s="167">
        <f t="shared" si="200"/>
        <v>95.98946412468085</v>
      </c>
      <c r="I3164" s="167">
        <f t="shared" si="201"/>
        <v>78.848746975744689</v>
      </c>
    </row>
    <row r="3165" spans="1:9" x14ac:dyDescent="0.2">
      <c r="A3165" s="171" t="s">
        <v>1017</v>
      </c>
      <c r="B3165" s="160">
        <v>494000000</v>
      </c>
      <c r="C3165" s="160">
        <v>356603103.60000002</v>
      </c>
      <c r="D3165" s="160">
        <v>356603103.60000002</v>
      </c>
      <c r="E3165" s="160">
        <v>272686503.60000002</v>
      </c>
      <c r="F3165" s="166">
        <f t="shared" si="202"/>
        <v>137396896.39999998</v>
      </c>
      <c r="G3165" s="167">
        <f t="shared" si="199"/>
        <v>72.186863076923075</v>
      </c>
      <c r="H3165" s="167">
        <f t="shared" si="200"/>
        <v>72.186863076923075</v>
      </c>
      <c r="I3165" s="167">
        <f t="shared" si="201"/>
        <v>55.199697085020247</v>
      </c>
    </row>
    <row r="3166" spans="1:9" x14ac:dyDescent="0.2">
      <c r="A3166" s="172" t="s">
        <v>47</v>
      </c>
      <c r="B3166" s="161">
        <v>131944023026</v>
      </c>
      <c r="C3166" s="161">
        <v>120508944640.59999</v>
      </c>
      <c r="D3166" s="161">
        <v>104179952382.39999</v>
      </c>
      <c r="E3166" s="161">
        <v>102558273682.64999</v>
      </c>
      <c r="F3166" s="173">
        <f t="shared" si="202"/>
        <v>11435078385.400009</v>
      </c>
      <c r="G3166" s="163">
        <f t="shared" si="199"/>
        <v>91.333386595960704</v>
      </c>
      <c r="H3166" s="163">
        <f t="shared" si="200"/>
        <v>78.957689778695766</v>
      </c>
      <c r="I3166" s="163">
        <f t="shared" si="201"/>
        <v>77.728624101783339</v>
      </c>
    </row>
    <row r="3167" spans="1:9" x14ac:dyDescent="0.2">
      <c r="A3167" s="174" t="s">
        <v>152</v>
      </c>
      <c r="B3167" s="161">
        <v>74509646000</v>
      </c>
      <c r="C3167" s="161">
        <v>70451053618.209991</v>
      </c>
      <c r="D3167" s="161">
        <v>69036777386.419998</v>
      </c>
      <c r="E3167" s="161">
        <v>67723970835.549995</v>
      </c>
      <c r="F3167" s="173">
        <f t="shared" si="202"/>
        <v>4058592381.7900085</v>
      </c>
      <c r="G3167" s="163">
        <f t="shared" si="199"/>
        <v>94.55293025846612</v>
      </c>
      <c r="H3167" s="163">
        <f t="shared" si="200"/>
        <v>92.654818661224084</v>
      </c>
      <c r="I3167" s="163">
        <f t="shared" si="201"/>
        <v>90.89289034543259</v>
      </c>
    </row>
    <row r="3168" spans="1:9" x14ac:dyDescent="0.2">
      <c r="A3168" s="170" t="s">
        <v>95</v>
      </c>
      <c r="B3168" s="161">
        <v>38608834000</v>
      </c>
      <c r="C3168" s="161">
        <v>35903390960</v>
      </c>
      <c r="D3168" s="161">
        <v>35903390960</v>
      </c>
      <c r="E3168" s="161">
        <v>35879743813</v>
      </c>
      <c r="F3168" s="173">
        <f t="shared" si="202"/>
        <v>2705443040</v>
      </c>
      <c r="G3168" s="163">
        <f t="shared" si="199"/>
        <v>92.992683902342151</v>
      </c>
      <c r="H3168" s="163">
        <f t="shared" si="200"/>
        <v>92.992683902342151</v>
      </c>
      <c r="I3168" s="163">
        <f t="shared" si="201"/>
        <v>92.931435880710609</v>
      </c>
    </row>
    <row r="3169" spans="1:9" x14ac:dyDescent="0.2">
      <c r="A3169" s="171" t="s">
        <v>119</v>
      </c>
      <c r="B3169" s="160">
        <v>25017000000</v>
      </c>
      <c r="C3169" s="160">
        <v>24291077847</v>
      </c>
      <c r="D3169" s="160">
        <v>24291077847</v>
      </c>
      <c r="E3169" s="160">
        <v>24267430700</v>
      </c>
      <c r="F3169" s="166">
        <f t="shared" si="202"/>
        <v>725922153</v>
      </c>
      <c r="G3169" s="167">
        <f t="shared" si="199"/>
        <v>97.098284554502939</v>
      </c>
      <c r="H3169" s="167">
        <f t="shared" si="200"/>
        <v>97.098284554502939</v>
      </c>
      <c r="I3169" s="167">
        <f t="shared" si="201"/>
        <v>97.003760243034733</v>
      </c>
    </row>
    <row r="3170" spans="1:9" x14ac:dyDescent="0.2">
      <c r="A3170" s="171" t="s">
        <v>120</v>
      </c>
      <c r="B3170" s="160">
        <v>10574634000</v>
      </c>
      <c r="C3170" s="160">
        <v>9052337774</v>
      </c>
      <c r="D3170" s="160">
        <v>9052337774</v>
      </c>
      <c r="E3170" s="160">
        <v>9052337774</v>
      </c>
      <c r="F3170" s="166">
        <f t="shared" si="202"/>
        <v>1522296226</v>
      </c>
      <c r="G3170" s="167">
        <f t="shared" si="199"/>
        <v>85.604265584983835</v>
      </c>
      <c r="H3170" s="167">
        <f t="shared" si="200"/>
        <v>85.604265584983835</v>
      </c>
      <c r="I3170" s="167">
        <f t="shared" si="201"/>
        <v>85.604265584983835</v>
      </c>
    </row>
    <row r="3171" spans="1:9" x14ac:dyDescent="0.2">
      <c r="A3171" s="171" t="s">
        <v>121</v>
      </c>
      <c r="B3171" s="160">
        <v>3017200000</v>
      </c>
      <c r="C3171" s="160">
        <v>2559975339</v>
      </c>
      <c r="D3171" s="160">
        <v>2559975339</v>
      </c>
      <c r="E3171" s="160">
        <v>2559975339</v>
      </c>
      <c r="F3171" s="166">
        <f t="shared" si="202"/>
        <v>457224661</v>
      </c>
      <c r="G3171" s="167">
        <f t="shared" si="199"/>
        <v>84.846060552830437</v>
      </c>
      <c r="H3171" s="167">
        <f t="shared" si="200"/>
        <v>84.846060552830437</v>
      </c>
      <c r="I3171" s="167">
        <f t="shared" si="201"/>
        <v>84.846060552830437</v>
      </c>
    </row>
    <row r="3172" spans="1:9" x14ac:dyDescent="0.2">
      <c r="A3172" s="170" t="s">
        <v>401</v>
      </c>
      <c r="B3172" s="161">
        <v>18139913000</v>
      </c>
      <c r="C3172" s="161">
        <v>17640967092.709999</v>
      </c>
      <c r="D3172" s="161">
        <v>17021587956.539999</v>
      </c>
      <c r="E3172" s="161">
        <v>15945114952.809999</v>
      </c>
      <c r="F3172" s="173">
        <f t="shared" si="202"/>
        <v>498945907.29000092</v>
      </c>
      <c r="G3172" s="163">
        <f t="shared" si="199"/>
        <v>97.249458102197067</v>
      </c>
      <c r="H3172" s="163">
        <f t="shared" si="200"/>
        <v>93.835003268979293</v>
      </c>
      <c r="I3172" s="163">
        <f t="shared" si="201"/>
        <v>87.900724511798927</v>
      </c>
    </row>
    <row r="3173" spans="1:9" x14ac:dyDescent="0.2">
      <c r="A3173" s="171" t="s">
        <v>567</v>
      </c>
      <c r="B3173" s="160">
        <v>18139913000</v>
      </c>
      <c r="C3173" s="160">
        <v>17640967092.709999</v>
      </c>
      <c r="D3173" s="160">
        <v>17021587956.539999</v>
      </c>
      <c r="E3173" s="160">
        <v>15945114952.809999</v>
      </c>
      <c r="F3173" s="166">
        <f t="shared" si="202"/>
        <v>498945907.29000092</v>
      </c>
      <c r="G3173" s="167">
        <f t="shared" si="199"/>
        <v>97.249458102197067</v>
      </c>
      <c r="H3173" s="167">
        <f t="shared" si="200"/>
        <v>93.835003268979293</v>
      </c>
      <c r="I3173" s="167">
        <f t="shared" si="201"/>
        <v>87.900724511798927</v>
      </c>
    </row>
    <row r="3174" spans="1:9" x14ac:dyDescent="0.2">
      <c r="A3174" s="170" t="s">
        <v>96</v>
      </c>
      <c r="B3174" s="161">
        <v>171978000</v>
      </c>
      <c r="C3174" s="161">
        <v>76404978</v>
      </c>
      <c r="D3174" s="161">
        <v>76404978</v>
      </c>
      <c r="E3174" s="161">
        <v>76404978</v>
      </c>
      <c r="F3174" s="173">
        <f t="shared" si="202"/>
        <v>95573022</v>
      </c>
      <c r="G3174" s="163">
        <f t="shared" si="199"/>
        <v>44.427181383665356</v>
      </c>
      <c r="H3174" s="163">
        <f t="shared" si="200"/>
        <v>44.427181383665356</v>
      </c>
      <c r="I3174" s="163">
        <f t="shared" si="201"/>
        <v>44.427181383665356</v>
      </c>
    </row>
    <row r="3175" spans="1:9" x14ac:dyDescent="0.2">
      <c r="A3175" s="171" t="s">
        <v>124</v>
      </c>
      <c r="B3175" s="160">
        <v>145000000</v>
      </c>
      <c r="C3175" s="160">
        <v>73791714</v>
      </c>
      <c r="D3175" s="160">
        <v>73791714</v>
      </c>
      <c r="E3175" s="160">
        <v>73791714</v>
      </c>
      <c r="F3175" s="166">
        <f t="shared" si="202"/>
        <v>71208286</v>
      </c>
      <c r="G3175" s="167">
        <f t="shared" si="199"/>
        <v>50.890837241379302</v>
      </c>
      <c r="H3175" s="167">
        <f t="shared" si="200"/>
        <v>50.890837241379302</v>
      </c>
      <c r="I3175" s="167">
        <f t="shared" si="201"/>
        <v>50.890837241379302</v>
      </c>
    </row>
    <row r="3176" spans="1:9" x14ac:dyDescent="0.2">
      <c r="A3176" s="171" t="s">
        <v>569</v>
      </c>
      <c r="B3176" s="160">
        <v>26978000</v>
      </c>
      <c r="C3176" s="160">
        <v>2613264</v>
      </c>
      <c r="D3176" s="160">
        <v>2613264</v>
      </c>
      <c r="E3176" s="160">
        <v>2613264</v>
      </c>
      <c r="F3176" s="166">
        <f t="shared" si="202"/>
        <v>24364736</v>
      </c>
      <c r="G3176" s="167">
        <f t="shared" si="199"/>
        <v>9.6866483801616141</v>
      </c>
      <c r="H3176" s="167">
        <f t="shared" si="200"/>
        <v>9.6866483801616141</v>
      </c>
      <c r="I3176" s="167">
        <f t="shared" si="201"/>
        <v>9.6866483801616141</v>
      </c>
    </row>
    <row r="3177" spans="1:9" x14ac:dyDescent="0.2">
      <c r="A3177" s="170" t="s">
        <v>97</v>
      </c>
      <c r="B3177" s="161">
        <v>16464693000</v>
      </c>
      <c r="C3177" s="161">
        <v>16046297425.5</v>
      </c>
      <c r="D3177" s="161">
        <v>15251400329.880001</v>
      </c>
      <c r="E3177" s="161">
        <v>15041221109.74</v>
      </c>
      <c r="F3177" s="136">
        <f t="shared" si="202"/>
        <v>418395574.5</v>
      </c>
      <c r="G3177" s="137">
        <f t="shared" si="199"/>
        <v>97.458831607124409</v>
      </c>
      <c r="H3177" s="137">
        <f t="shared" si="200"/>
        <v>92.630942647275603</v>
      </c>
      <c r="I3177" s="137">
        <f t="shared" si="201"/>
        <v>91.354397617617295</v>
      </c>
    </row>
    <row r="3178" spans="1:9" x14ac:dyDescent="0.2">
      <c r="A3178" s="171" t="s">
        <v>571</v>
      </c>
      <c r="B3178" s="160">
        <v>16464693000</v>
      </c>
      <c r="C3178" s="160">
        <v>16046297425.5</v>
      </c>
      <c r="D3178" s="160">
        <v>15251400329.880001</v>
      </c>
      <c r="E3178" s="160">
        <v>15041221109.74</v>
      </c>
      <c r="F3178" s="166">
        <f t="shared" si="202"/>
        <v>418395574.5</v>
      </c>
      <c r="G3178" s="167">
        <f t="shared" si="199"/>
        <v>97.458831607124409</v>
      </c>
      <c r="H3178" s="167">
        <f t="shared" si="200"/>
        <v>92.630942647275603</v>
      </c>
      <c r="I3178" s="167">
        <f t="shared" si="201"/>
        <v>91.354397617617295</v>
      </c>
    </row>
    <row r="3179" spans="1:9" x14ac:dyDescent="0.2">
      <c r="A3179" s="170" t="s">
        <v>154</v>
      </c>
      <c r="B3179" s="161">
        <v>1124228000</v>
      </c>
      <c r="C3179" s="161">
        <v>783993162</v>
      </c>
      <c r="D3179" s="161">
        <v>783993162</v>
      </c>
      <c r="E3179" s="161">
        <v>781485982</v>
      </c>
      <c r="F3179" s="136">
        <f t="shared" si="202"/>
        <v>340234838</v>
      </c>
      <c r="G3179" s="137">
        <f t="shared" si="199"/>
        <v>69.736135552574737</v>
      </c>
      <c r="H3179" s="137">
        <f t="shared" si="200"/>
        <v>69.736135552574737</v>
      </c>
      <c r="I3179" s="137">
        <f t="shared" si="201"/>
        <v>69.513122071323608</v>
      </c>
    </row>
    <row r="3180" spans="1:9" x14ac:dyDescent="0.2">
      <c r="A3180" s="171" t="s">
        <v>127</v>
      </c>
      <c r="B3180" s="160">
        <v>526119000</v>
      </c>
      <c r="C3180" s="160">
        <v>526119000</v>
      </c>
      <c r="D3180" s="160">
        <v>526119000</v>
      </c>
      <c r="E3180" s="160">
        <v>523611820</v>
      </c>
      <c r="F3180" s="166">
        <f t="shared" si="202"/>
        <v>0</v>
      </c>
      <c r="G3180" s="167">
        <f t="shared" si="199"/>
        <v>100</v>
      </c>
      <c r="H3180" s="167">
        <f t="shared" si="200"/>
        <v>100</v>
      </c>
      <c r="I3180" s="167">
        <f t="shared" si="201"/>
        <v>99.523457620804422</v>
      </c>
    </row>
    <row r="3181" spans="1:9" x14ac:dyDescent="0.2">
      <c r="A3181" s="171" t="s">
        <v>128</v>
      </c>
      <c r="B3181" s="160">
        <v>3109000</v>
      </c>
      <c r="C3181" s="160">
        <v>3018148</v>
      </c>
      <c r="D3181" s="160">
        <v>3018148</v>
      </c>
      <c r="E3181" s="160">
        <v>3018148</v>
      </c>
      <c r="F3181" s="166">
        <f t="shared" si="202"/>
        <v>90852</v>
      </c>
      <c r="G3181" s="167">
        <f t="shared" si="199"/>
        <v>97.077774203924093</v>
      </c>
      <c r="H3181" s="167">
        <f t="shared" si="200"/>
        <v>97.077774203924093</v>
      </c>
      <c r="I3181" s="167">
        <f t="shared" si="201"/>
        <v>97.077774203924093</v>
      </c>
    </row>
    <row r="3182" spans="1:9" x14ac:dyDescent="0.2">
      <c r="A3182" s="171" t="s">
        <v>129</v>
      </c>
      <c r="B3182" s="160">
        <v>595000000</v>
      </c>
      <c r="C3182" s="160">
        <v>254856014</v>
      </c>
      <c r="D3182" s="160">
        <v>254856014</v>
      </c>
      <c r="E3182" s="160">
        <v>254856014</v>
      </c>
      <c r="F3182" s="166">
        <f t="shared" si="202"/>
        <v>340143986</v>
      </c>
      <c r="G3182" s="167">
        <f t="shared" si="199"/>
        <v>42.832943529411764</v>
      </c>
      <c r="H3182" s="167">
        <f t="shared" si="200"/>
        <v>42.832943529411764</v>
      </c>
      <c r="I3182" s="167">
        <f t="shared" si="201"/>
        <v>42.832943529411764</v>
      </c>
    </row>
    <row r="3183" spans="1:9" x14ac:dyDescent="0.2">
      <c r="A3183" s="174" t="s">
        <v>153</v>
      </c>
      <c r="B3183" s="161">
        <v>57434377026</v>
      </c>
      <c r="C3183" s="161">
        <v>50057891022.389999</v>
      </c>
      <c r="D3183" s="161">
        <v>35143174995.979996</v>
      </c>
      <c r="E3183" s="161">
        <v>34834302847.099998</v>
      </c>
      <c r="F3183" s="173">
        <f t="shared" si="202"/>
        <v>7376486003.6100006</v>
      </c>
      <c r="G3183" s="163">
        <f t="shared" si="199"/>
        <v>87.156670994671472</v>
      </c>
      <c r="H3183" s="163">
        <f t="shared" si="200"/>
        <v>61.188397638701666</v>
      </c>
      <c r="I3183" s="163">
        <f t="shared" si="201"/>
        <v>60.650614929332022</v>
      </c>
    </row>
    <row r="3184" spans="1:9" x14ac:dyDescent="0.2">
      <c r="A3184" s="170" t="s">
        <v>34</v>
      </c>
      <c r="B3184" s="161">
        <v>57434377026</v>
      </c>
      <c r="C3184" s="161">
        <v>50057891022.389999</v>
      </c>
      <c r="D3184" s="161">
        <v>35143174995.979996</v>
      </c>
      <c r="E3184" s="161">
        <v>34834302847.099998</v>
      </c>
      <c r="F3184" s="173">
        <f t="shared" si="202"/>
        <v>7376486003.6100006</v>
      </c>
      <c r="G3184" s="163">
        <f t="shared" si="199"/>
        <v>87.156670994671472</v>
      </c>
      <c r="H3184" s="163">
        <f t="shared" si="200"/>
        <v>61.188397638701666</v>
      </c>
      <c r="I3184" s="163">
        <f t="shared" si="201"/>
        <v>60.650614929332022</v>
      </c>
    </row>
    <row r="3185" spans="1:9" x14ac:dyDescent="0.2">
      <c r="A3185" s="171" t="s">
        <v>1017</v>
      </c>
      <c r="B3185" s="160">
        <v>3000000000</v>
      </c>
      <c r="C3185" s="160">
        <v>3000000000</v>
      </c>
      <c r="D3185" s="160">
        <v>2672230905.98</v>
      </c>
      <c r="E3185" s="160">
        <v>2672230905.98</v>
      </c>
      <c r="F3185" s="166">
        <f t="shared" si="202"/>
        <v>0</v>
      </c>
      <c r="G3185" s="167">
        <f t="shared" si="199"/>
        <v>100</v>
      </c>
      <c r="H3185" s="167">
        <f t="shared" si="200"/>
        <v>89.074363532666666</v>
      </c>
      <c r="I3185" s="167">
        <f t="shared" si="201"/>
        <v>89.074363532666666</v>
      </c>
    </row>
    <row r="3186" spans="1:9" x14ac:dyDescent="0.2">
      <c r="A3186" s="171" t="s">
        <v>1018</v>
      </c>
      <c r="B3186" s="160">
        <v>493956360</v>
      </c>
      <c r="C3186" s="160">
        <v>493825572</v>
      </c>
      <c r="D3186" s="160">
        <v>493338168</v>
      </c>
      <c r="E3186" s="160">
        <v>493338168</v>
      </c>
      <c r="F3186" s="166">
        <f t="shared" si="202"/>
        <v>130788</v>
      </c>
      <c r="G3186" s="167">
        <f t="shared" si="199"/>
        <v>99.973522357319183</v>
      </c>
      <c r="H3186" s="167">
        <f t="shared" si="200"/>
        <v>99.874848863166775</v>
      </c>
      <c r="I3186" s="167">
        <f t="shared" si="201"/>
        <v>99.874848863166775</v>
      </c>
    </row>
    <row r="3187" spans="1:9" x14ac:dyDescent="0.2">
      <c r="A3187" s="171" t="s">
        <v>1019</v>
      </c>
      <c r="B3187" s="160">
        <v>6012981091</v>
      </c>
      <c r="C3187" s="160">
        <v>1470793351</v>
      </c>
      <c r="D3187" s="160">
        <v>33849548</v>
      </c>
      <c r="E3187" s="160">
        <v>33849548</v>
      </c>
      <c r="F3187" s="166">
        <f t="shared" si="202"/>
        <v>4542187740</v>
      </c>
      <c r="G3187" s="167">
        <f t="shared" si="199"/>
        <v>24.460302281698958</v>
      </c>
      <c r="H3187" s="167">
        <f t="shared" si="200"/>
        <v>0.56294120150593374</v>
      </c>
      <c r="I3187" s="167">
        <f t="shared" si="201"/>
        <v>0.56294120150593374</v>
      </c>
    </row>
    <row r="3188" spans="1:9" x14ac:dyDescent="0.2">
      <c r="A3188" s="171" t="s">
        <v>1020</v>
      </c>
      <c r="B3188" s="160">
        <v>8219826054</v>
      </c>
      <c r="C3188" s="160">
        <v>7155181319.1700001</v>
      </c>
      <c r="D3188" s="160">
        <v>4767393593.6999998</v>
      </c>
      <c r="E3188" s="160">
        <v>4757374793.6999998</v>
      </c>
      <c r="F3188" s="166">
        <f t="shared" si="202"/>
        <v>1064644734.8299999</v>
      </c>
      <c r="G3188" s="167">
        <f t="shared" si="199"/>
        <v>87.047843496494508</v>
      </c>
      <c r="H3188" s="167">
        <f t="shared" si="200"/>
        <v>57.998716303492223</v>
      </c>
      <c r="I3188" s="167">
        <f t="shared" si="201"/>
        <v>57.876830512549915</v>
      </c>
    </row>
    <row r="3189" spans="1:9" x14ac:dyDescent="0.2">
      <c r="A3189" s="171" t="s">
        <v>1021</v>
      </c>
      <c r="B3189" s="160">
        <v>3060555061</v>
      </c>
      <c r="C3189" s="160">
        <v>3033469712.3099999</v>
      </c>
      <c r="D3189" s="160">
        <v>2877322317.3099999</v>
      </c>
      <c r="E3189" s="160">
        <v>2877322317.3099999</v>
      </c>
      <c r="F3189" s="166">
        <f t="shared" si="202"/>
        <v>27085348.690000057</v>
      </c>
      <c r="G3189" s="167">
        <f t="shared" si="199"/>
        <v>99.115018414955415</v>
      </c>
      <c r="H3189" s="167">
        <f t="shared" si="200"/>
        <v>94.013087821065668</v>
      </c>
      <c r="I3189" s="167">
        <f t="shared" si="201"/>
        <v>94.013087821065668</v>
      </c>
    </row>
    <row r="3190" spans="1:9" x14ac:dyDescent="0.2">
      <c r="A3190" s="171" t="s">
        <v>1022</v>
      </c>
      <c r="B3190" s="160">
        <v>8780000000</v>
      </c>
      <c r="C3190" s="160">
        <v>8721306532.8800011</v>
      </c>
      <c r="D3190" s="160">
        <v>8214807694.8800001</v>
      </c>
      <c r="E3190" s="160">
        <v>8119651514</v>
      </c>
      <c r="F3190" s="166">
        <f t="shared" si="202"/>
        <v>58693467.119998932</v>
      </c>
      <c r="G3190" s="167">
        <f t="shared" si="199"/>
        <v>99.331509486104792</v>
      </c>
      <c r="H3190" s="167">
        <f t="shared" si="200"/>
        <v>93.562730010022776</v>
      </c>
      <c r="I3190" s="167">
        <f t="shared" si="201"/>
        <v>92.478946628701593</v>
      </c>
    </row>
    <row r="3191" spans="1:9" x14ac:dyDescent="0.2">
      <c r="A3191" s="171" t="s">
        <v>1023</v>
      </c>
      <c r="B3191" s="160">
        <v>5172482943</v>
      </c>
      <c r="C3191" s="160">
        <v>5046815435</v>
      </c>
      <c r="D3191" s="160">
        <v>2710018273.8899999</v>
      </c>
      <c r="E3191" s="160">
        <v>2710018273.8899999</v>
      </c>
      <c r="F3191" s="166">
        <f t="shared" si="202"/>
        <v>125667508</v>
      </c>
      <c r="G3191" s="167">
        <f t="shared" si="199"/>
        <v>97.570460659129523</v>
      </c>
      <c r="H3191" s="167">
        <f t="shared" si="200"/>
        <v>52.392986187755511</v>
      </c>
      <c r="I3191" s="167">
        <f t="shared" si="201"/>
        <v>52.392986187755511</v>
      </c>
    </row>
    <row r="3192" spans="1:9" x14ac:dyDescent="0.2">
      <c r="A3192" s="171" t="s">
        <v>1024</v>
      </c>
      <c r="B3192" s="160">
        <v>4382664528</v>
      </c>
      <c r="C3192" s="160">
        <v>3917798652.75</v>
      </c>
      <c r="D3192" s="160">
        <v>3701788807.75</v>
      </c>
      <c r="E3192" s="160">
        <v>3691803127.75</v>
      </c>
      <c r="F3192" s="166">
        <f t="shared" si="202"/>
        <v>464865875.25</v>
      </c>
      <c r="G3192" s="167">
        <f t="shared" si="199"/>
        <v>89.393076465696581</v>
      </c>
      <c r="H3192" s="167">
        <f t="shared" si="200"/>
        <v>84.464343188943261</v>
      </c>
      <c r="I3192" s="167">
        <f t="shared" si="201"/>
        <v>84.236498234436624</v>
      </c>
    </row>
    <row r="3193" spans="1:9" x14ac:dyDescent="0.2">
      <c r="A3193" s="171" t="s">
        <v>1025</v>
      </c>
      <c r="B3193" s="160">
        <v>8893257214</v>
      </c>
      <c r="C3193" s="160">
        <v>8448323129.1999998</v>
      </c>
      <c r="D3193" s="160">
        <v>6395355208.8000002</v>
      </c>
      <c r="E3193" s="160">
        <v>6239455272.8000002</v>
      </c>
      <c r="F3193" s="166">
        <f t="shared" si="202"/>
        <v>444934084.80000019</v>
      </c>
      <c r="G3193" s="167">
        <f t="shared" si="199"/>
        <v>94.996950227644689</v>
      </c>
      <c r="H3193" s="167">
        <f t="shared" si="200"/>
        <v>71.91240571263657</v>
      </c>
      <c r="I3193" s="167">
        <f t="shared" si="201"/>
        <v>70.159392927235757</v>
      </c>
    </row>
    <row r="3194" spans="1:9" x14ac:dyDescent="0.2">
      <c r="A3194" s="171" t="s">
        <v>1026</v>
      </c>
      <c r="B3194" s="160">
        <v>95000000</v>
      </c>
      <c r="C3194" s="160">
        <v>73775429</v>
      </c>
      <c r="D3194" s="160">
        <v>73775429</v>
      </c>
      <c r="E3194" s="160">
        <v>73775429</v>
      </c>
      <c r="F3194" s="166">
        <f t="shared" si="202"/>
        <v>21224571</v>
      </c>
      <c r="G3194" s="167">
        <f t="shared" si="199"/>
        <v>77.658346315789473</v>
      </c>
      <c r="H3194" s="167">
        <f t="shared" si="200"/>
        <v>77.658346315789473</v>
      </c>
      <c r="I3194" s="167">
        <f t="shared" si="201"/>
        <v>77.658346315789473</v>
      </c>
    </row>
    <row r="3195" spans="1:9" x14ac:dyDescent="0.2">
      <c r="A3195" s="171" t="s">
        <v>1027</v>
      </c>
      <c r="B3195" s="160">
        <v>0</v>
      </c>
      <c r="C3195" s="160">
        <v>0</v>
      </c>
      <c r="D3195" s="160">
        <v>0</v>
      </c>
      <c r="E3195" s="160">
        <v>0</v>
      </c>
      <c r="F3195" s="166">
        <f t="shared" si="202"/>
        <v>0</v>
      </c>
      <c r="G3195" s="167">
        <f t="shared" si="199"/>
        <v>0</v>
      </c>
      <c r="H3195" s="167">
        <f t="shared" si="200"/>
        <v>0</v>
      </c>
      <c r="I3195" s="167">
        <f t="shared" si="201"/>
        <v>0</v>
      </c>
    </row>
    <row r="3196" spans="1:9" x14ac:dyDescent="0.2">
      <c r="A3196" s="171" t="s">
        <v>1028</v>
      </c>
      <c r="B3196" s="160">
        <v>9323653775</v>
      </c>
      <c r="C3196" s="160">
        <v>8696601889.0799999</v>
      </c>
      <c r="D3196" s="160">
        <v>3203295048.6700001</v>
      </c>
      <c r="E3196" s="160">
        <v>3165483496.6700001</v>
      </c>
      <c r="F3196" s="166">
        <f t="shared" si="202"/>
        <v>627051885.92000008</v>
      </c>
      <c r="G3196" s="167">
        <f t="shared" si="199"/>
        <v>93.274612066769919</v>
      </c>
      <c r="H3196" s="167">
        <f t="shared" si="200"/>
        <v>34.356649506432362</v>
      </c>
      <c r="I3196" s="167">
        <f t="shared" si="201"/>
        <v>33.951105146758842</v>
      </c>
    </row>
    <row r="3197" spans="1:9" x14ac:dyDescent="0.2">
      <c r="A3197" s="172" t="s">
        <v>506</v>
      </c>
      <c r="B3197" s="161">
        <v>60217858898</v>
      </c>
      <c r="C3197" s="161">
        <v>53724514192.829994</v>
      </c>
      <c r="D3197" s="161">
        <v>53723462896.829994</v>
      </c>
      <c r="E3197" s="161">
        <v>53663007621.669998</v>
      </c>
      <c r="F3197" s="173">
        <f t="shared" si="202"/>
        <v>6493344705.1700058</v>
      </c>
      <c r="G3197" s="163">
        <f t="shared" si="199"/>
        <v>89.216912019125829</v>
      </c>
      <c r="H3197" s="163">
        <f t="shared" si="200"/>
        <v>89.215166198169655</v>
      </c>
      <c r="I3197" s="163">
        <f t="shared" si="201"/>
        <v>89.114771935958515</v>
      </c>
    </row>
    <row r="3198" spans="1:9" x14ac:dyDescent="0.2">
      <c r="A3198" s="174" t="s">
        <v>152</v>
      </c>
      <c r="B3198" s="161">
        <v>33049617730</v>
      </c>
      <c r="C3198" s="161">
        <v>26903777034.780003</v>
      </c>
      <c r="D3198" s="161">
        <v>26902725738.780003</v>
      </c>
      <c r="E3198" s="161">
        <v>26889067624.720001</v>
      </c>
      <c r="F3198" s="173">
        <f t="shared" si="202"/>
        <v>6145840695.2199974</v>
      </c>
      <c r="G3198" s="163">
        <f t="shared" si="199"/>
        <v>81.404200358900809</v>
      </c>
      <c r="H3198" s="163">
        <f t="shared" si="200"/>
        <v>81.401019396238567</v>
      </c>
      <c r="I3198" s="163">
        <f t="shared" si="201"/>
        <v>81.359693308380059</v>
      </c>
    </row>
    <row r="3199" spans="1:9" x14ac:dyDescent="0.2">
      <c r="A3199" s="170" t="s">
        <v>95</v>
      </c>
      <c r="B3199" s="161">
        <v>25056404518</v>
      </c>
      <c r="C3199" s="161">
        <v>21455705127.16</v>
      </c>
      <c r="D3199" s="161">
        <v>21455705127.16</v>
      </c>
      <c r="E3199" s="161">
        <v>21455629079.16</v>
      </c>
      <c r="F3199" s="173">
        <f t="shared" si="202"/>
        <v>3600699390.8400002</v>
      </c>
      <c r="G3199" s="163">
        <f t="shared" si="199"/>
        <v>85.629624600555388</v>
      </c>
      <c r="H3199" s="163">
        <f t="shared" si="200"/>
        <v>85.629624600555388</v>
      </c>
      <c r="I3199" s="163">
        <f t="shared" si="201"/>
        <v>85.629321093322545</v>
      </c>
    </row>
    <row r="3200" spans="1:9" x14ac:dyDescent="0.2">
      <c r="A3200" s="171" t="s">
        <v>119</v>
      </c>
      <c r="B3200" s="160">
        <v>15326539838</v>
      </c>
      <c r="C3200" s="160">
        <v>14760644023.559999</v>
      </c>
      <c r="D3200" s="160">
        <v>14760644023.559999</v>
      </c>
      <c r="E3200" s="160">
        <v>14760567975.559999</v>
      </c>
      <c r="F3200" s="166">
        <f t="shared" si="202"/>
        <v>565895814.44000053</v>
      </c>
      <c r="G3200" s="167">
        <f t="shared" si="199"/>
        <v>96.307739252163486</v>
      </c>
      <c r="H3200" s="167">
        <f t="shared" si="200"/>
        <v>96.307739252163486</v>
      </c>
      <c r="I3200" s="167">
        <f t="shared" si="201"/>
        <v>96.307243067109297</v>
      </c>
    </row>
    <row r="3201" spans="1:9" x14ac:dyDescent="0.2">
      <c r="A3201" s="171" t="s">
        <v>120</v>
      </c>
      <c r="B3201" s="160">
        <v>5590161901</v>
      </c>
      <c r="C3201" s="160">
        <v>5279476631.6000004</v>
      </c>
      <c r="D3201" s="160">
        <v>5279476631.6000004</v>
      </c>
      <c r="E3201" s="160">
        <v>5279476631.6000004</v>
      </c>
      <c r="F3201" s="166">
        <f t="shared" si="202"/>
        <v>310685269.39999962</v>
      </c>
      <c r="G3201" s="167">
        <f t="shared" si="199"/>
        <v>94.442284948054507</v>
      </c>
      <c r="H3201" s="167">
        <f t="shared" si="200"/>
        <v>94.442284948054507</v>
      </c>
      <c r="I3201" s="167">
        <f t="shared" si="201"/>
        <v>94.442284948054507</v>
      </c>
    </row>
    <row r="3202" spans="1:9" x14ac:dyDescent="0.2">
      <c r="A3202" s="171" t="s">
        <v>121</v>
      </c>
      <c r="B3202" s="160">
        <v>2099702779</v>
      </c>
      <c r="C3202" s="160">
        <v>1415584472</v>
      </c>
      <c r="D3202" s="160">
        <v>1415584472</v>
      </c>
      <c r="E3202" s="160">
        <v>1415584472</v>
      </c>
      <c r="F3202" s="166">
        <f t="shared" si="202"/>
        <v>684118307</v>
      </c>
      <c r="G3202" s="167">
        <f t="shared" si="199"/>
        <v>67.41832635351291</v>
      </c>
      <c r="H3202" s="167">
        <f t="shared" si="200"/>
        <v>67.41832635351291</v>
      </c>
      <c r="I3202" s="167">
        <f t="shared" si="201"/>
        <v>67.41832635351291</v>
      </c>
    </row>
    <row r="3203" spans="1:9" x14ac:dyDescent="0.2">
      <c r="A3203" s="171" t="s">
        <v>138</v>
      </c>
      <c r="B3203" s="160">
        <v>2040000000</v>
      </c>
      <c r="C3203" s="160">
        <v>0</v>
      </c>
      <c r="D3203" s="160">
        <v>0</v>
      </c>
      <c r="E3203" s="160">
        <v>0</v>
      </c>
      <c r="F3203" s="166">
        <f t="shared" si="202"/>
        <v>2040000000</v>
      </c>
      <c r="G3203" s="167">
        <f t="shared" si="199"/>
        <v>0</v>
      </c>
      <c r="H3203" s="167">
        <f t="shared" si="200"/>
        <v>0</v>
      </c>
      <c r="I3203" s="167">
        <f t="shared" si="201"/>
        <v>0</v>
      </c>
    </row>
    <row r="3204" spans="1:9" x14ac:dyDescent="0.2">
      <c r="A3204" s="170" t="s">
        <v>401</v>
      </c>
      <c r="B3204" s="161">
        <v>2387227985</v>
      </c>
      <c r="C3204" s="161">
        <v>2332343087.6799998</v>
      </c>
      <c r="D3204" s="161">
        <v>2331291791.6799998</v>
      </c>
      <c r="E3204" s="161">
        <v>2317709725.6199999</v>
      </c>
      <c r="F3204" s="173">
        <f t="shared" si="202"/>
        <v>54884897.320000172</v>
      </c>
      <c r="G3204" s="163">
        <f t="shared" si="199"/>
        <v>97.700894189207474</v>
      </c>
      <c r="H3204" s="163">
        <f t="shared" si="200"/>
        <v>97.656855831471816</v>
      </c>
      <c r="I3204" s="163">
        <f t="shared" si="201"/>
        <v>97.087908661560036</v>
      </c>
    </row>
    <row r="3205" spans="1:9" x14ac:dyDescent="0.2">
      <c r="A3205" s="171" t="s">
        <v>567</v>
      </c>
      <c r="B3205" s="160">
        <v>2387227985</v>
      </c>
      <c r="C3205" s="160">
        <v>2332343087.6799998</v>
      </c>
      <c r="D3205" s="160">
        <v>2331291791.6799998</v>
      </c>
      <c r="E3205" s="160">
        <v>2317709725.6199999</v>
      </c>
      <c r="F3205" s="166">
        <f t="shared" si="202"/>
        <v>54884897.320000172</v>
      </c>
      <c r="G3205" s="167">
        <f t="shared" si="199"/>
        <v>97.700894189207474</v>
      </c>
      <c r="H3205" s="167">
        <f t="shared" si="200"/>
        <v>97.656855831471816</v>
      </c>
      <c r="I3205" s="167">
        <f t="shared" si="201"/>
        <v>97.087908661560036</v>
      </c>
    </row>
    <row r="3206" spans="1:9" x14ac:dyDescent="0.2">
      <c r="A3206" s="170" t="s">
        <v>96</v>
      </c>
      <c r="B3206" s="161">
        <v>2356341227</v>
      </c>
      <c r="C3206" s="161">
        <v>46213750</v>
      </c>
      <c r="D3206" s="161">
        <v>46213750</v>
      </c>
      <c r="E3206" s="161">
        <v>46213750</v>
      </c>
      <c r="F3206" s="173">
        <f t="shared" si="202"/>
        <v>2310127477</v>
      </c>
      <c r="G3206" s="163">
        <f t="shared" ref="G3206:G3269" si="203">IFERROR(IF(C3206&gt;0,+C3206/B3206*100,0),0)</f>
        <v>1.9612503261608467</v>
      </c>
      <c r="H3206" s="163">
        <f t="shared" ref="H3206:H3269" si="204">IFERROR(IF(D3206&gt;0,+D3206/B3206*100,0),0)</f>
        <v>1.9612503261608467</v>
      </c>
      <c r="I3206" s="163">
        <f t="shared" ref="I3206:I3269" si="205">IFERROR(IF(E3206&gt;0,+E3206/B3206*100,0),0)</f>
        <v>1.9612503261608467</v>
      </c>
    </row>
    <row r="3207" spans="1:9" x14ac:dyDescent="0.2">
      <c r="A3207" s="171" t="s">
        <v>139</v>
      </c>
      <c r="B3207" s="160">
        <v>2073341227</v>
      </c>
      <c r="C3207" s="160">
        <v>0</v>
      </c>
      <c r="D3207" s="160">
        <v>0</v>
      </c>
      <c r="E3207" s="160">
        <v>0</v>
      </c>
      <c r="F3207" s="166">
        <f t="shared" si="202"/>
        <v>2073341227</v>
      </c>
      <c r="G3207" s="167">
        <f t="shared" si="203"/>
        <v>0</v>
      </c>
      <c r="H3207" s="167">
        <f t="shared" si="204"/>
        <v>0</v>
      </c>
      <c r="I3207" s="167">
        <f t="shared" si="205"/>
        <v>0</v>
      </c>
    </row>
    <row r="3208" spans="1:9" x14ac:dyDescent="0.2">
      <c r="A3208" s="171" t="s">
        <v>124</v>
      </c>
      <c r="B3208" s="160">
        <v>183000000</v>
      </c>
      <c r="C3208" s="160">
        <v>46213750</v>
      </c>
      <c r="D3208" s="160">
        <v>46213750</v>
      </c>
      <c r="E3208" s="160">
        <v>46213750</v>
      </c>
      <c r="F3208" s="166">
        <f t="shared" si="202"/>
        <v>136786250</v>
      </c>
      <c r="G3208" s="167">
        <f t="shared" si="203"/>
        <v>25.25341530054645</v>
      </c>
      <c r="H3208" s="167">
        <f t="shared" si="204"/>
        <v>25.25341530054645</v>
      </c>
      <c r="I3208" s="167">
        <f t="shared" si="205"/>
        <v>25.25341530054645</v>
      </c>
    </row>
    <row r="3209" spans="1:9" x14ac:dyDescent="0.2">
      <c r="A3209" s="171" t="s">
        <v>569</v>
      </c>
      <c r="B3209" s="160">
        <v>100000000</v>
      </c>
      <c r="C3209" s="160">
        <v>0</v>
      </c>
      <c r="D3209" s="160">
        <v>0</v>
      </c>
      <c r="E3209" s="160">
        <v>0</v>
      </c>
      <c r="F3209" s="166">
        <f t="shared" si="202"/>
        <v>100000000</v>
      </c>
      <c r="G3209" s="167">
        <f t="shared" si="203"/>
        <v>0</v>
      </c>
      <c r="H3209" s="167">
        <f t="shared" si="204"/>
        <v>0</v>
      </c>
      <c r="I3209" s="167">
        <f t="shared" si="205"/>
        <v>0</v>
      </c>
    </row>
    <row r="3210" spans="1:9" x14ac:dyDescent="0.2">
      <c r="A3210" s="170" t="s">
        <v>97</v>
      </c>
      <c r="B3210" s="161">
        <v>2995644000</v>
      </c>
      <c r="C3210" s="161">
        <v>2967733588.54</v>
      </c>
      <c r="D3210" s="161">
        <v>2967733588.54</v>
      </c>
      <c r="E3210" s="161">
        <v>2967733588.54</v>
      </c>
      <c r="F3210" s="136">
        <f t="shared" si="202"/>
        <v>27910411.460000038</v>
      </c>
      <c r="G3210" s="137">
        <f t="shared" si="203"/>
        <v>99.068300123112095</v>
      </c>
      <c r="H3210" s="137">
        <f t="shared" si="204"/>
        <v>99.068300123112095</v>
      </c>
      <c r="I3210" s="137">
        <f t="shared" si="205"/>
        <v>99.068300123112095</v>
      </c>
    </row>
    <row r="3211" spans="1:9" x14ac:dyDescent="0.2">
      <c r="A3211" s="171" t="s">
        <v>571</v>
      </c>
      <c r="B3211" s="160">
        <v>2995644000</v>
      </c>
      <c r="C3211" s="160">
        <v>2967733588.54</v>
      </c>
      <c r="D3211" s="160">
        <v>2967733588.54</v>
      </c>
      <c r="E3211" s="160">
        <v>2967733588.54</v>
      </c>
      <c r="F3211" s="166">
        <f t="shared" si="202"/>
        <v>27910411.460000038</v>
      </c>
      <c r="G3211" s="167">
        <f t="shared" si="203"/>
        <v>99.068300123112095</v>
      </c>
      <c r="H3211" s="167">
        <f t="shared" si="204"/>
        <v>99.068300123112095</v>
      </c>
      <c r="I3211" s="167">
        <f t="shared" si="205"/>
        <v>99.068300123112095</v>
      </c>
    </row>
    <row r="3212" spans="1:9" x14ac:dyDescent="0.2">
      <c r="A3212" s="170" t="s">
        <v>154</v>
      </c>
      <c r="B3212" s="161">
        <v>254000000</v>
      </c>
      <c r="C3212" s="161">
        <v>101781481.40000001</v>
      </c>
      <c r="D3212" s="161">
        <v>101781481.40000001</v>
      </c>
      <c r="E3212" s="161">
        <v>101781481.40000001</v>
      </c>
      <c r="F3212" s="136">
        <f t="shared" si="202"/>
        <v>152218518.59999999</v>
      </c>
      <c r="G3212" s="137">
        <f t="shared" si="203"/>
        <v>40.071449370078746</v>
      </c>
      <c r="H3212" s="137">
        <f t="shared" si="204"/>
        <v>40.071449370078746</v>
      </c>
      <c r="I3212" s="137">
        <f t="shared" si="205"/>
        <v>40.071449370078746</v>
      </c>
    </row>
    <row r="3213" spans="1:9" x14ac:dyDescent="0.2">
      <c r="A3213" s="171" t="s">
        <v>127</v>
      </c>
      <c r="B3213" s="160">
        <v>156000000</v>
      </c>
      <c r="C3213" s="160">
        <v>95065608.400000006</v>
      </c>
      <c r="D3213" s="160">
        <v>95065608.400000006</v>
      </c>
      <c r="E3213" s="160">
        <v>95065608.400000006</v>
      </c>
      <c r="F3213" s="166">
        <f t="shared" si="202"/>
        <v>60934391.599999994</v>
      </c>
      <c r="G3213" s="167">
        <f t="shared" si="203"/>
        <v>60.939492564102572</v>
      </c>
      <c r="H3213" s="167">
        <f t="shared" si="204"/>
        <v>60.939492564102572</v>
      </c>
      <c r="I3213" s="167">
        <f t="shared" si="205"/>
        <v>60.939492564102572</v>
      </c>
    </row>
    <row r="3214" spans="1:9" x14ac:dyDescent="0.2">
      <c r="A3214" s="171" t="s">
        <v>129</v>
      </c>
      <c r="B3214" s="160">
        <v>98000000</v>
      </c>
      <c r="C3214" s="160">
        <v>6715873</v>
      </c>
      <c r="D3214" s="160">
        <v>6715873</v>
      </c>
      <c r="E3214" s="160">
        <v>6715873</v>
      </c>
      <c r="F3214" s="166">
        <f t="shared" si="202"/>
        <v>91284127</v>
      </c>
      <c r="G3214" s="167">
        <f t="shared" si="203"/>
        <v>6.8529316326530614</v>
      </c>
      <c r="H3214" s="167">
        <f t="shared" si="204"/>
        <v>6.8529316326530614</v>
      </c>
      <c r="I3214" s="167">
        <f t="shared" si="205"/>
        <v>6.8529316326530614</v>
      </c>
    </row>
    <row r="3215" spans="1:9" x14ac:dyDescent="0.2">
      <c r="A3215" s="174" t="s">
        <v>153</v>
      </c>
      <c r="B3215" s="161">
        <v>27168241168</v>
      </c>
      <c r="C3215" s="161">
        <v>26820737158.050003</v>
      </c>
      <c r="D3215" s="161">
        <v>26820737158.050003</v>
      </c>
      <c r="E3215" s="161">
        <v>26773939996.950001</v>
      </c>
      <c r="F3215" s="173">
        <f t="shared" si="202"/>
        <v>347504009.94999695</v>
      </c>
      <c r="G3215" s="163">
        <f t="shared" si="203"/>
        <v>98.720918267026775</v>
      </c>
      <c r="H3215" s="163">
        <f t="shared" si="204"/>
        <v>98.720918267026775</v>
      </c>
      <c r="I3215" s="163">
        <f t="shared" si="205"/>
        <v>98.548668761397678</v>
      </c>
    </row>
    <row r="3216" spans="1:9" x14ac:dyDescent="0.2">
      <c r="A3216" s="170" t="s">
        <v>34</v>
      </c>
      <c r="B3216" s="161">
        <v>27168241168</v>
      </c>
      <c r="C3216" s="161">
        <v>26820737158.050003</v>
      </c>
      <c r="D3216" s="161">
        <v>26820737158.050003</v>
      </c>
      <c r="E3216" s="161">
        <v>26773939996.950001</v>
      </c>
      <c r="F3216" s="173">
        <f t="shared" si="202"/>
        <v>347504009.94999695</v>
      </c>
      <c r="G3216" s="163">
        <f t="shared" si="203"/>
        <v>98.720918267026775</v>
      </c>
      <c r="H3216" s="163">
        <f t="shared" si="204"/>
        <v>98.720918267026775</v>
      </c>
      <c r="I3216" s="163">
        <f t="shared" si="205"/>
        <v>98.548668761397678</v>
      </c>
    </row>
    <row r="3217" spans="1:9" x14ac:dyDescent="0.2">
      <c r="A3217" s="171" t="s">
        <v>1001</v>
      </c>
      <c r="B3217" s="160">
        <v>1900000000</v>
      </c>
      <c r="C3217" s="160">
        <v>1860932564.4400001</v>
      </c>
      <c r="D3217" s="160">
        <v>1860932564.4400001</v>
      </c>
      <c r="E3217" s="160">
        <v>1860932564.4400001</v>
      </c>
      <c r="F3217" s="166">
        <f t="shared" si="202"/>
        <v>39067435.559999943</v>
      </c>
      <c r="G3217" s="167">
        <f t="shared" si="203"/>
        <v>97.943819181052632</v>
      </c>
      <c r="H3217" s="167">
        <f t="shared" si="204"/>
        <v>97.943819181052632</v>
      </c>
      <c r="I3217" s="167">
        <f t="shared" si="205"/>
        <v>97.943819181052632</v>
      </c>
    </row>
    <row r="3218" spans="1:9" x14ac:dyDescent="0.2">
      <c r="A3218" s="171" t="s">
        <v>1016</v>
      </c>
      <c r="B3218" s="160">
        <v>3896327879</v>
      </c>
      <c r="C3218" s="160">
        <v>3879766764.4099998</v>
      </c>
      <c r="D3218" s="160">
        <v>3879766764.4099998</v>
      </c>
      <c r="E3218" s="160">
        <v>3879766764.4099998</v>
      </c>
      <c r="F3218" s="166">
        <f t="shared" ref="F3218:F3278" si="206">+B3218-C3218</f>
        <v>16561114.590000153</v>
      </c>
      <c r="G3218" s="167">
        <f t="shared" si="203"/>
        <v>99.574955827530346</v>
      </c>
      <c r="H3218" s="167">
        <f t="shared" si="204"/>
        <v>99.574955827530346</v>
      </c>
      <c r="I3218" s="167">
        <f t="shared" si="205"/>
        <v>99.574955827530346</v>
      </c>
    </row>
    <row r="3219" spans="1:9" x14ac:dyDescent="0.2">
      <c r="A3219" s="171" t="s">
        <v>1029</v>
      </c>
      <c r="B3219" s="160">
        <v>1500000000</v>
      </c>
      <c r="C3219" s="160">
        <v>1483834633.96</v>
      </c>
      <c r="D3219" s="160">
        <v>1483834633.96</v>
      </c>
      <c r="E3219" s="160">
        <v>1453918759.8599999</v>
      </c>
      <c r="F3219" s="166">
        <f t="shared" si="206"/>
        <v>16165366.039999962</v>
      </c>
      <c r="G3219" s="167">
        <f t="shared" si="203"/>
        <v>98.922308930666674</v>
      </c>
      <c r="H3219" s="167">
        <f t="shared" si="204"/>
        <v>98.922308930666674</v>
      </c>
      <c r="I3219" s="167">
        <f t="shared" si="205"/>
        <v>96.927917323999992</v>
      </c>
    </row>
    <row r="3220" spans="1:9" x14ac:dyDescent="0.2">
      <c r="A3220" s="171" t="s">
        <v>1030</v>
      </c>
      <c r="B3220" s="160">
        <v>5500000000</v>
      </c>
      <c r="C3220" s="160">
        <v>5435699781.8599997</v>
      </c>
      <c r="D3220" s="160">
        <v>5435699781.8599997</v>
      </c>
      <c r="E3220" s="160">
        <v>5435699781.8599997</v>
      </c>
      <c r="F3220" s="166">
        <f t="shared" si="206"/>
        <v>64300218.140000343</v>
      </c>
      <c r="G3220" s="167">
        <f t="shared" si="203"/>
        <v>98.830905124727266</v>
      </c>
      <c r="H3220" s="167">
        <f t="shared" si="204"/>
        <v>98.830905124727266</v>
      </c>
      <c r="I3220" s="167">
        <f t="shared" si="205"/>
        <v>98.830905124727266</v>
      </c>
    </row>
    <row r="3221" spans="1:9" x14ac:dyDescent="0.2">
      <c r="A3221" s="171" t="s">
        <v>1031</v>
      </c>
      <c r="B3221" s="160">
        <v>2800000000</v>
      </c>
      <c r="C3221" s="160">
        <v>2711723953.71</v>
      </c>
      <c r="D3221" s="160">
        <v>2711723953.71</v>
      </c>
      <c r="E3221" s="160">
        <v>2711723953.71</v>
      </c>
      <c r="F3221" s="166">
        <f t="shared" si="206"/>
        <v>88276046.289999962</v>
      </c>
      <c r="G3221" s="167">
        <f t="shared" si="203"/>
        <v>96.84728406107142</v>
      </c>
      <c r="H3221" s="167">
        <f t="shared" si="204"/>
        <v>96.84728406107142</v>
      </c>
      <c r="I3221" s="167">
        <f t="shared" si="205"/>
        <v>96.84728406107142</v>
      </c>
    </row>
    <row r="3222" spans="1:9" x14ac:dyDescent="0.2">
      <c r="A3222" s="171" t="s">
        <v>1032</v>
      </c>
      <c r="B3222" s="160">
        <v>3262624416</v>
      </c>
      <c r="C3222" s="160">
        <v>3233970395.46</v>
      </c>
      <c r="D3222" s="160">
        <v>3233970395.46</v>
      </c>
      <c r="E3222" s="160">
        <v>3225677471.46</v>
      </c>
      <c r="F3222" s="166">
        <f t="shared" si="206"/>
        <v>28654020.539999962</v>
      </c>
      <c r="G3222" s="167">
        <f t="shared" si="203"/>
        <v>99.121749337757663</v>
      </c>
      <c r="H3222" s="167">
        <f t="shared" si="204"/>
        <v>99.121749337757663</v>
      </c>
      <c r="I3222" s="167">
        <f t="shared" si="205"/>
        <v>98.867569789559255</v>
      </c>
    </row>
    <row r="3223" spans="1:9" x14ac:dyDescent="0.2">
      <c r="A3223" s="171" t="s">
        <v>1033</v>
      </c>
      <c r="B3223" s="160">
        <v>2000000000</v>
      </c>
      <c r="C3223" s="160">
        <v>1934560535.6500001</v>
      </c>
      <c r="D3223" s="160">
        <v>1934560535.6500001</v>
      </c>
      <c r="E3223" s="160">
        <v>1934560535.6500001</v>
      </c>
      <c r="F3223" s="166">
        <f t="shared" si="206"/>
        <v>65439464.349999905</v>
      </c>
      <c r="G3223" s="167">
        <f t="shared" si="203"/>
        <v>96.72802678250001</v>
      </c>
      <c r="H3223" s="167">
        <f t="shared" si="204"/>
        <v>96.72802678250001</v>
      </c>
      <c r="I3223" s="167">
        <f t="shared" si="205"/>
        <v>96.72802678250001</v>
      </c>
    </row>
    <row r="3224" spans="1:9" x14ac:dyDescent="0.2">
      <c r="A3224" s="171" t="s">
        <v>1034</v>
      </c>
      <c r="B3224" s="160">
        <v>4037375584</v>
      </c>
      <c r="C3224" s="160">
        <v>4015425871.5599999</v>
      </c>
      <c r="D3224" s="160">
        <v>4015425871.5599999</v>
      </c>
      <c r="E3224" s="160">
        <v>4015425871.5599999</v>
      </c>
      <c r="F3224" s="166">
        <f t="shared" si="206"/>
        <v>21949712.440000057</v>
      </c>
      <c r="G3224" s="167">
        <f t="shared" si="203"/>
        <v>99.4563371184245</v>
      </c>
      <c r="H3224" s="167">
        <f t="shared" si="204"/>
        <v>99.4563371184245</v>
      </c>
      <c r="I3224" s="167">
        <f t="shared" si="205"/>
        <v>99.4563371184245</v>
      </c>
    </row>
    <row r="3225" spans="1:9" x14ac:dyDescent="0.2">
      <c r="A3225" s="171" t="s">
        <v>1035</v>
      </c>
      <c r="B3225" s="160">
        <v>2271913289</v>
      </c>
      <c r="C3225" s="160">
        <v>2264822657</v>
      </c>
      <c r="D3225" s="160">
        <v>2264822657</v>
      </c>
      <c r="E3225" s="160">
        <v>2256234294</v>
      </c>
      <c r="F3225" s="166">
        <f t="shared" si="206"/>
        <v>7090632</v>
      </c>
      <c r="G3225" s="167">
        <f t="shared" si="203"/>
        <v>99.687900412646428</v>
      </c>
      <c r="H3225" s="167">
        <f t="shared" si="204"/>
        <v>99.687900412646428</v>
      </c>
      <c r="I3225" s="167">
        <f t="shared" si="205"/>
        <v>99.30987705050569</v>
      </c>
    </row>
    <row r="3226" spans="1:9" x14ac:dyDescent="0.2">
      <c r="A3226" s="172" t="s">
        <v>507</v>
      </c>
      <c r="B3226" s="161">
        <v>276452890479</v>
      </c>
      <c r="C3226" s="161">
        <v>259235655474.13</v>
      </c>
      <c r="D3226" s="161">
        <v>48673772419.699997</v>
      </c>
      <c r="E3226" s="161">
        <v>47999401137.470001</v>
      </c>
      <c r="F3226" s="173">
        <f t="shared" si="206"/>
        <v>17217235004.869995</v>
      </c>
      <c r="G3226" s="163">
        <f t="shared" si="203"/>
        <v>93.77209079816879</v>
      </c>
      <c r="H3226" s="163">
        <f t="shared" si="204"/>
        <v>17.606534095326225</v>
      </c>
      <c r="I3226" s="163">
        <f t="shared" si="205"/>
        <v>17.362596952523507</v>
      </c>
    </row>
    <row r="3227" spans="1:9" x14ac:dyDescent="0.2">
      <c r="A3227" s="174" t="s">
        <v>152</v>
      </c>
      <c r="B3227" s="161">
        <v>26460076000</v>
      </c>
      <c r="C3227" s="161">
        <v>21822198513.529999</v>
      </c>
      <c r="D3227" s="161">
        <v>17718340233.25</v>
      </c>
      <c r="E3227" s="161">
        <v>17052481719.02</v>
      </c>
      <c r="F3227" s="173">
        <f t="shared" si="206"/>
        <v>4637877486.4700012</v>
      </c>
      <c r="G3227" s="163">
        <f t="shared" si="203"/>
        <v>82.472168687383956</v>
      </c>
      <c r="H3227" s="163">
        <f t="shared" si="204"/>
        <v>66.962544753272809</v>
      </c>
      <c r="I3227" s="163">
        <f t="shared" si="205"/>
        <v>64.446079894177174</v>
      </c>
    </row>
    <row r="3228" spans="1:9" x14ac:dyDescent="0.2">
      <c r="A3228" s="170" t="s">
        <v>95</v>
      </c>
      <c r="B3228" s="161">
        <v>10559876000</v>
      </c>
      <c r="C3228" s="161">
        <v>10267422920</v>
      </c>
      <c r="D3228" s="161">
        <v>10267355420</v>
      </c>
      <c r="E3228" s="161">
        <v>10228703825</v>
      </c>
      <c r="F3228" s="173">
        <f t="shared" si="206"/>
        <v>292453080</v>
      </c>
      <c r="G3228" s="163">
        <f t="shared" si="203"/>
        <v>97.230525434200175</v>
      </c>
      <c r="H3228" s="163">
        <f t="shared" si="204"/>
        <v>97.229886222148821</v>
      </c>
      <c r="I3228" s="163">
        <f t="shared" si="205"/>
        <v>96.863863032103779</v>
      </c>
    </row>
    <row r="3229" spans="1:9" x14ac:dyDescent="0.2">
      <c r="A3229" s="171" t="s">
        <v>119</v>
      </c>
      <c r="B3229" s="160">
        <v>6903742000</v>
      </c>
      <c r="C3229" s="160">
        <v>6748929383</v>
      </c>
      <c r="D3229" s="160">
        <v>6748861883</v>
      </c>
      <c r="E3229" s="160">
        <v>6723894357</v>
      </c>
      <c r="F3229" s="166">
        <f t="shared" si="206"/>
        <v>154812617</v>
      </c>
      <c r="G3229" s="167">
        <f t="shared" si="203"/>
        <v>97.757555004228152</v>
      </c>
      <c r="H3229" s="167">
        <f t="shared" si="204"/>
        <v>97.756577273600314</v>
      </c>
      <c r="I3229" s="167">
        <f t="shared" si="205"/>
        <v>97.394925201434233</v>
      </c>
    </row>
    <row r="3230" spans="1:9" x14ac:dyDescent="0.2">
      <c r="A3230" s="171" t="s">
        <v>120</v>
      </c>
      <c r="B3230" s="160">
        <v>2477233000</v>
      </c>
      <c r="C3230" s="160">
        <v>2422087657</v>
      </c>
      <c r="D3230" s="160">
        <v>2422087657</v>
      </c>
      <c r="E3230" s="160">
        <v>2419598958</v>
      </c>
      <c r="F3230" s="166">
        <f t="shared" si="206"/>
        <v>55145343</v>
      </c>
      <c r="G3230" s="167">
        <f t="shared" si="203"/>
        <v>97.773913757809623</v>
      </c>
      <c r="H3230" s="167">
        <f t="shared" si="204"/>
        <v>97.773913757809623</v>
      </c>
      <c r="I3230" s="167">
        <f t="shared" si="205"/>
        <v>97.673450902680543</v>
      </c>
    </row>
    <row r="3231" spans="1:9" x14ac:dyDescent="0.2">
      <c r="A3231" s="171" t="s">
        <v>121</v>
      </c>
      <c r="B3231" s="160">
        <v>1071998000</v>
      </c>
      <c r="C3231" s="160">
        <v>1040695448</v>
      </c>
      <c r="D3231" s="160">
        <v>1040695448</v>
      </c>
      <c r="E3231" s="160">
        <v>1029500078</v>
      </c>
      <c r="F3231" s="166">
        <f t="shared" si="206"/>
        <v>31302552</v>
      </c>
      <c r="G3231" s="167">
        <f t="shared" si="203"/>
        <v>97.079980373097712</v>
      </c>
      <c r="H3231" s="167">
        <f t="shared" si="204"/>
        <v>97.079980373097712</v>
      </c>
      <c r="I3231" s="167">
        <f t="shared" si="205"/>
        <v>96.035634208272782</v>
      </c>
    </row>
    <row r="3232" spans="1:9" x14ac:dyDescent="0.2">
      <c r="A3232" s="171" t="s">
        <v>131</v>
      </c>
      <c r="B3232" s="160">
        <v>86491000</v>
      </c>
      <c r="C3232" s="160">
        <v>48403332</v>
      </c>
      <c r="D3232" s="160">
        <v>48403332</v>
      </c>
      <c r="E3232" s="160">
        <v>48403332</v>
      </c>
      <c r="F3232" s="166">
        <f t="shared" si="206"/>
        <v>38087668</v>
      </c>
      <c r="G3232" s="167">
        <f t="shared" si="203"/>
        <v>55.96343203339076</v>
      </c>
      <c r="H3232" s="167">
        <f t="shared" si="204"/>
        <v>55.96343203339076</v>
      </c>
      <c r="I3232" s="167">
        <f t="shared" si="205"/>
        <v>55.96343203339076</v>
      </c>
    </row>
    <row r="3233" spans="1:9" x14ac:dyDescent="0.2">
      <c r="A3233" s="171" t="s">
        <v>405</v>
      </c>
      <c r="B3233" s="160">
        <v>20412000</v>
      </c>
      <c r="C3233" s="160">
        <v>7307100</v>
      </c>
      <c r="D3233" s="160">
        <v>7307100</v>
      </c>
      <c r="E3233" s="160">
        <v>7307100</v>
      </c>
      <c r="F3233" s="166">
        <f t="shared" si="206"/>
        <v>13104900</v>
      </c>
      <c r="G3233" s="167">
        <f t="shared" si="203"/>
        <v>35.798059964726633</v>
      </c>
      <c r="H3233" s="167">
        <f t="shared" si="204"/>
        <v>35.798059964726633</v>
      </c>
      <c r="I3233" s="167">
        <f t="shared" si="205"/>
        <v>35.798059964726633</v>
      </c>
    </row>
    <row r="3234" spans="1:9" x14ac:dyDescent="0.2">
      <c r="A3234" s="170" t="s">
        <v>401</v>
      </c>
      <c r="B3234" s="161">
        <v>9634700000</v>
      </c>
      <c r="C3234" s="161">
        <v>9357306404.7600002</v>
      </c>
      <c r="D3234" s="161">
        <v>5999216979.1499996</v>
      </c>
      <c r="E3234" s="161">
        <v>5372205743.9200001</v>
      </c>
      <c r="F3234" s="173">
        <f t="shared" si="206"/>
        <v>277393595.23999977</v>
      </c>
      <c r="G3234" s="163">
        <f t="shared" si="203"/>
        <v>97.120890165339873</v>
      </c>
      <c r="H3234" s="163">
        <f t="shared" si="204"/>
        <v>62.266775085368508</v>
      </c>
      <c r="I3234" s="163">
        <f t="shared" si="205"/>
        <v>55.758931195781912</v>
      </c>
    </row>
    <row r="3235" spans="1:9" x14ac:dyDescent="0.2">
      <c r="A3235" s="171" t="s">
        <v>567</v>
      </c>
      <c r="B3235" s="160">
        <v>9634700000</v>
      </c>
      <c r="C3235" s="160">
        <v>9357306404.7600002</v>
      </c>
      <c r="D3235" s="160">
        <v>5999216979.1499996</v>
      </c>
      <c r="E3235" s="160">
        <v>5372205743.9200001</v>
      </c>
      <c r="F3235" s="166">
        <f t="shared" si="206"/>
        <v>277393595.23999977</v>
      </c>
      <c r="G3235" s="167">
        <f t="shared" si="203"/>
        <v>97.120890165339873</v>
      </c>
      <c r="H3235" s="167">
        <f t="shared" si="204"/>
        <v>62.266775085368508</v>
      </c>
      <c r="I3235" s="167">
        <f t="shared" si="205"/>
        <v>55.758931195781912</v>
      </c>
    </row>
    <row r="3236" spans="1:9" x14ac:dyDescent="0.2">
      <c r="A3236" s="170" t="s">
        <v>96</v>
      </c>
      <c r="B3236" s="161">
        <v>3622300000</v>
      </c>
      <c r="C3236" s="161">
        <v>679753742</v>
      </c>
      <c r="D3236" s="161">
        <v>679753742</v>
      </c>
      <c r="E3236" s="161">
        <v>679558058</v>
      </c>
      <c r="F3236" s="173">
        <f t="shared" si="206"/>
        <v>2942546258</v>
      </c>
      <c r="G3236" s="163">
        <f t="shared" si="203"/>
        <v>18.765804654501284</v>
      </c>
      <c r="H3236" s="163">
        <f t="shared" si="204"/>
        <v>18.765804654501284</v>
      </c>
      <c r="I3236" s="163">
        <f t="shared" si="205"/>
        <v>18.760402451481102</v>
      </c>
    </row>
    <row r="3237" spans="1:9" x14ac:dyDescent="0.2">
      <c r="A3237" s="171" t="s">
        <v>132</v>
      </c>
      <c r="B3237" s="160">
        <v>500800000</v>
      </c>
      <c r="C3237" s="160">
        <v>496493484</v>
      </c>
      <c r="D3237" s="160">
        <v>496493484</v>
      </c>
      <c r="E3237" s="160">
        <v>496493484</v>
      </c>
      <c r="F3237" s="166">
        <f t="shared" si="206"/>
        <v>4306516</v>
      </c>
      <c r="G3237" s="167">
        <f t="shared" si="203"/>
        <v>99.140072683706066</v>
      </c>
      <c r="H3237" s="167">
        <f t="shared" si="204"/>
        <v>99.140072683706066</v>
      </c>
      <c r="I3237" s="167">
        <f t="shared" si="205"/>
        <v>99.140072683706066</v>
      </c>
    </row>
    <row r="3238" spans="1:9" x14ac:dyDescent="0.2">
      <c r="A3238" s="171" t="s">
        <v>133</v>
      </c>
      <c r="B3238" s="160">
        <v>171800000</v>
      </c>
      <c r="C3238" s="160">
        <v>159755671</v>
      </c>
      <c r="D3238" s="160">
        <v>159755671</v>
      </c>
      <c r="E3238" s="160">
        <v>159559987</v>
      </c>
      <c r="F3238" s="166">
        <f t="shared" si="206"/>
        <v>12044329</v>
      </c>
      <c r="G3238" s="167">
        <f t="shared" si="203"/>
        <v>92.989331199068687</v>
      </c>
      <c r="H3238" s="167">
        <f t="shared" si="204"/>
        <v>92.989331199068687</v>
      </c>
      <c r="I3238" s="167">
        <f t="shared" si="205"/>
        <v>92.875428987194411</v>
      </c>
    </row>
    <row r="3239" spans="1:9" x14ac:dyDescent="0.2">
      <c r="A3239" s="171" t="s">
        <v>124</v>
      </c>
      <c r="B3239" s="160">
        <v>35600000</v>
      </c>
      <c r="C3239" s="160">
        <v>23504587</v>
      </c>
      <c r="D3239" s="160">
        <v>23504587</v>
      </c>
      <c r="E3239" s="160">
        <v>23504587</v>
      </c>
      <c r="F3239" s="166">
        <f t="shared" si="206"/>
        <v>12095413</v>
      </c>
      <c r="G3239" s="167">
        <f t="shared" si="203"/>
        <v>66.024120786516846</v>
      </c>
      <c r="H3239" s="167">
        <f t="shared" si="204"/>
        <v>66.024120786516846</v>
      </c>
      <c r="I3239" s="167">
        <f t="shared" si="205"/>
        <v>66.024120786516846</v>
      </c>
    </row>
    <row r="3240" spans="1:9" x14ac:dyDescent="0.2">
      <c r="A3240" s="171" t="s">
        <v>569</v>
      </c>
      <c r="B3240" s="160">
        <v>2914100000</v>
      </c>
      <c r="C3240" s="160">
        <v>0</v>
      </c>
      <c r="D3240" s="160">
        <v>0</v>
      </c>
      <c r="E3240" s="160">
        <v>0</v>
      </c>
      <c r="F3240" s="166">
        <f t="shared" si="206"/>
        <v>2914100000</v>
      </c>
      <c r="G3240" s="167">
        <f t="shared" si="203"/>
        <v>0</v>
      </c>
      <c r="H3240" s="167">
        <f t="shared" si="204"/>
        <v>0</v>
      </c>
      <c r="I3240" s="167">
        <f t="shared" si="205"/>
        <v>0</v>
      </c>
    </row>
    <row r="3241" spans="1:9" x14ac:dyDescent="0.2">
      <c r="A3241" s="170" t="s">
        <v>97</v>
      </c>
      <c r="B3241" s="161">
        <v>1785908864</v>
      </c>
      <c r="C3241" s="161">
        <v>745701354.66999996</v>
      </c>
      <c r="D3241" s="161">
        <v>0</v>
      </c>
      <c r="E3241" s="161">
        <v>0</v>
      </c>
      <c r="F3241" s="136">
        <f t="shared" si="206"/>
        <v>1040207509.33</v>
      </c>
      <c r="G3241" s="137">
        <f t="shared" si="203"/>
        <v>41.754726106225313</v>
      </c>
      <c r="H3241" s="137">
        <f t="shared" si="204"/>
        <v>0</v>
      </c>
      <c r="I3241" s="137">
        <f t="shared" si="205"/>
        <v>0</v>
      </c>
    </row>
    <row r="3242" spans="1:9" x14ac:dyDescent="0.2">
      <c r="A3242" s="171" t="s">
        <v>571</v>
      </c>
      <c r="B3242" s="160">
        <v>1785908864</v>
      </c>
      <c r="C3242" s="160">
        <v>745701354.66999996</v>
      </c>
      <c r="D3242" s="160">
        <v>0</v>
      </c>
      <c r="E3242" s="160">
        <v>0</v>
      </c>
      <c r="F3242" s="166">
        <f t="shared" si="206"/>
        <v>1040207509.33</v>
      </c>
      <c r="G3242" s="167">
        <f t="shared" si="203"/>
        <v>41.754726106225313</v>
      </c>
      <c r="H3242" s="167">
        <f t="shared" si="204"/>
        <v>0</v>
      </c>
      <c r="I3242" s="167">
        <f t="shared" si="205"/>
        <v>0</v>
      </c>
    </row>
    <row r="3243" spans="1:9" x14ac:dyDescent="0.2">
      <c r="A3243" s="170" t="s">
        <v>154</v>
      </c>
      <c r="B3243" s="161">
        <v>857291136</v>
      </c>
      <c r="C3243" s="161">
        <v>772014092.10000002</v>
      </c>
      <c r="D3243" s="161">
        <v>772014092.10000002</v>
      </c>
      <c r="E3243" s="161">
        <v>772014092.10000002</v>
      </c>
      <c r="F3243" s="136">
        <f t="shared" si="206"/>
        <v>85277043.899999976</v>
      </c>
      <c r="G3243" s="137">
        <f t="shared" si="203"/>
        <v>90.052732342726571</v>
      </c>
      <c r="H3243" s="137">
        <f t="shared" si="204"/>
        <v>90.052732342726571</v>
      </c>
      <c r="I3243" s="137">
        <f t="shared" si="205"/>
        <v>90.052732342726571</v>
      </c>
    </row>
    <row r="3244" spans="1:9" x14ac:dyDescent="0.2">
      <c r="A3244" s="171" t="s">
        <v>127</v>
      </c>
      <c r="B3244" s="160">
        <v>298000000</v>
      </c>
      <c r="C3244" s="160">
        <v>212741068</v>
      </c>
      <c r="D3244" s="160">
        <v>212741068</v>
      </c>
      <c r="E3244" s="160">
        <v>212741068</v>
      </c>
      <c r="F3244" s="166">
        <f t="shared" si="206"/>
        <v>85258932</v>
      </c>
      <c r="G3244" s="167">
        <f t="shared" si="203"/>
        <v>71.389620134228196</v>
      </c>
      <c r="H3244" s="167">
        <f t="shared" si="204"/>
        <v>71.389620134228196</v>
      </c>
      <c r="I3244" s="167">
        <f t="shared" si="205"/>
        <v>71.389620134228196</v>
      </c>
    </row>
    <row r="3245" spans="1:9" x14ac:dyDescent="0.2">
      <c r="A3245" s="171" t="s">
        <v>128</v>
      </c>
      <c r="B3245" s="160">
        <v>30000000</v>
      </c>
      <c r="C3245" s="160">
        <v>29981888.100000001</v>
      </c>
      <c r="D3245" s="160">
        <v>29981888.100000001</v>
      </c>
      <c r="E3245" s="160">
        <v>29981888.100000001</v>
      </c>
      <c r="F3245" s="166">
        <f t="shared" si="206"/>
        <v>18111.89999999851</v>
      </c>
      <c r="G3245" s="167">
        <f t="shared" si="203"/>
        <v>99.939627000000002</v>
      </c>
      <c r="H3245" s="167">
        <f t="shared" si="204"/>
        <v>99.939627000000002</v>
      </c>
      <c r="I3245" s="167">
        <f t="shared" si="205"/>
        <v>99.939627000000002</v>
      </c>
    </row>
    <row r="3246" spans="1:9" x14ac:dyDescent="0.2">
      <c r="A3246" s="171" t="s">
        <v>129</v>
      </c>
      <c r="B3246" s="160">
        <v>529291136</v>
      </c>
      <c r="C3246" s="160">
        <v>529291136</v>
      </c>
      <c r="D3246" s="160">
        <v>529291136</v>
      </c>
      <c r="E3246" s="160">
        <v>529291136</v>
      </c>
      <c r="F3246" s="166">
        <f t="shared" si="206"/>
        <v>0</v>
      </c>
      <c r="G3246" s="167">
        <f t="shared" si="203"/>
        <v>100</v>
      </c>
      <c r="H3246" s="167">
        <f t="shared" si="204"/>
        <v>100</v>
      </c>
      <c r="I3246" s="167">
        <f t="shared" si="205"/>
        <v>100</v>
      </c>
    </row>
    <row r="3247" spans="1:9" x14ac:dyDescent="0.2">
      <c r="A3247" s="174" t="s">
        <v>153</v>
      </c>
      <c r="B3247" s="161">
        <v>249992814479</v>
      </c>
      <c r="C3247" s="161">
        <v>237413456960.60001</v>
      </c>
      <c r="D3247" s="161">
        <v>30955432186.450001</v>
      </c>
      <c r="E3247" s="161">
        <v>30946919418.450001</v>
      </c>
      <c r="F3247" s="173">
        <f t="shared" si="206"/>
        <v>12579357518.399994</v>
      </c>
      <c r="G3247" s="163">
        <f t="shared" si="203"/>
        <v>94.968112365702936</v>
      </c>
      <c r="H3247" s="163">
        <f t="shared" si="204"/>
        <v>12.382528774262163</v>
      </c>
      <c r="I3247" s="163">
        <f t="shared" si="205"/>
        <v>12.379123569189472</v>
      </c>
    </row>
    <row r="3248" spans="1:9" x14ac:dyDescent="0.2">
      <c r="A3248" s="170" t="s">
        <v>34</v>
      </c>
      <c r="B3248" s="161">
        <v>249992814479</v>
      </c>
      <c r="C3248" s="161">
        <v>237413456960.60001</v>
      </c>
      <c r="D3248" s="161">
        <v>30955432186.450001</v>
      </c>
      <c r="E3248" s="161">
        <v>30946919418.450001</v>
      </c>
      <c r="F3248" s="173">
        <f t="shared" si="206"/>
        <v>12579357518.399994</v>
      </c>
      <c r="G3248" s="163">
        <f t="shared" si="203"/>
        <v>94.968112365702936</v>
      </c>
      <c r="H3248" s="163">
        <f t="shared" si="204"/>
        <v>12.382528774262163</v>
      </c>
      <c r="I3248" s="163">
        <f t="shared" si="205"/>
        <v>12.379123569189472</v>
      </c>
    </row>
    <row r="3249" spans="1:9" x14ac:dyDescent="0.2">
      <c r="A3249" s="171" t="s">
        <v>1016</v>
      </c>
      <c r="B3249" s="160">
        <v>793017750</v>
      </c>
      <c r="C3249" s="160">
        <v>711348816</v>
      </c>
      <c r="D3249" s="160">
        <v>711348816</v>
      </c>
      <c r="E3249" s="160">
        <v>711348816</v>
      </c>
      <c r="F3249" s="166">
        <f t="shared" si="206"/>
        <v>81668934</v>
      </c>
      <c r="G3249" s="167">
        <f t="shared" si="203"/>
        <v>89.701499871850288</v>
      </c>
      <c r="H3249" s="167">
        <f t="shared" si="204"/>
        <v>89.701499871850288</v>
      </c>
      <c r="I3249" s="167">
        <f t="shared" si="205"/>
        <v>89.701499871850288</v>
      </c>
    </row>
    <row r="3250" spans="1:9" x14ac:dyDescent="0.2">
      <c r="A3250" s="171" t="s">
        <v>1036</v>
      </c>
      <c r="B3250" s="160">
        <v>245370673040</v>
      </c>
      <c r="C3250" s="160">
        <v>234203811274.94</v>
      </c>
      <c r="D3250" s="160">
        <v>28881193964.110001</v>
      </c>
      <c r="E3250" s="160">
        <v>28872681196.110001</v>
      </c>
      <c r="F3250" s="166">
        <f t="shared" si="206"/>
        <v>11166861765.059998</v>
      </c>
      <c r="G3250" s="167">
        <f t="shared" si="203"/>
        <v>95.448982705753266</v>
      </c>
      <c r="H3250" s="167">
        <f t="shared" si="204"/>
        <v>11.770434341760895</v>
      </c>
      <c r="I3250" s="167">
        <f t="shared" si="205"/>
        <v>11.766964991534753</v>
      </c>
    </row>
    <row r="3251" spans="1:9" x14ac:dyDescent="0.2">
      <c r="A3251" s="171" t="s">
        <v>1037</v>
      </c>
      <c r="B3251" s="160">
        <v>1250000000</v>
      </c>
      <c r="C3251" s="160">
        <v>1138213364.6600001</v>
      </c>
      <c r="D3251" s="160">
        <v>1003524401.34</v>
      </c>
      <c r="E3251" s="160">
        <v>1003524401.34</v>
      </c>
      <c r="F3251" s="166">
        <f t="shared" si="206"/>
        <v>111786635.33999991</v>
      </c>
      <c r="G3251" s="167">
        <f t="shared" si="203"/>
        <v>91.057069172800013</v>
      </c>
      <c r="H3251" s="167">
        <f t="shared" si="204"/>
        <v>80.281952107199999</v>
      </c>
      <c r="I3251" s="167">
        <f t="shared" si="205"/>
        <v>80.281952107199999</v>
      </c>
    </row>
    <row r="3252" spans="1:9" x14ac:dyDescent="0.2">
      <c r="A3252" s="171" t="s">
        <v>1737</v>
      </c>
      <c r="B3252" s="160">
        <v>2579123689</v>
      </c>
      <c r="C3252" s="160">
        <v>1360083505</v>
      </c>
      <c r="D3252" s="160">
        <v>359365005</v>
      </c>
      <c r="E3252" s="160">
        <v>359365005</v>
      </c>
      <c r="F3252" s="166">
        <f t="shared" si="206"/>
        <v>1219040184</v>
      </c>
      <c r="G3252" s="167">
        <f t="shared" si="203"/>
        <v>52.734326422605314</v>
      </c>
      <c r="H3252" s="167">
        <f t="shared" si="204"/>
        <v>13.933608788624483</v>
      </c>
      <c r="I3252" s="167">
        <f t="shared" si="205"/>
        <v>13.933608788624483</v>
      </c>
    </row>
    <row r="3253" spans="1:9" x14ac:dyDescent="0.2">
      <c r="A3253" s="172" t="s">
        <v>508</v>
      </c>
      <c r="B3253" s="161">
        <v>4444901542926</v>
      </c>
      <c r="C3253" s="161">
        <v>4414149323918.3096</v>
      </c>
      <c r="D3253" s="161">
        <v>4285410794535.6602</v>
      </c>
      <c r="E3253" s="161">
        <v>4209473553894.7998</v>
      </c>
      <c r="F3253" s="173">
        <f t="shared" si="206"/>
        <v>30752219007.69043</v>
      </c>
      <c r="G3253" s="163">
        <f t="shared" si="203"/>
        <v>99.308146227521448</v>
      </c>
      <c r="H3253" s="163">
        <f t="shared" si="204"/>
        <v>96.411827194594053</v>
      </c>
      <c r="I3253" s="163">
        <f t="shared" si="205"/>
        <v>94.703414985515693</v>
      </c>
    </row>
    <row r="3254" spans="1:9" x14ac:dyDescent="0.2">
      <c r="A3254" s="174" t="s">
        <v>152</v>
      </c>
      <c r="B3254" s="161">
        <v>4062376545369</v>
      </c>
      <c r="C3254" s="161">
        <v>4048508969946.4795</v>
      </c>
      <c r="D3254" s="161">
        <v>4040476290159.98</v>
      </c>
      <c r="E3254" s="161">
        <v>4035264778816.1499</v>
      </c>
      <c r="F3254" s="173">
        <f t="shared" si="206"/>
        <v>13867575422.520508</v>
      </c>
      <c r="G3254" s="163">
        <f t="shared" si="203"/>
        <v>99.658633923575366</v>
      </c>
      <c r="H3254" s="163">
        <f t="shared" si="204"/>
        <v>99.460900412247952</v>
      </c>
      <c r="I3254" s="163">
        <f t="shared" si="205"/>
        <v>99.332613157592277</v>
      </c>
    </row>
    <row r="3255" spans="1:9" x14ac:dyDescent="0.2">
      <c r="A3255" s="170" t="s">
        <v>95</v>
      </c>
      <c r="B3255" s="161">
        <v>41301220712</v>
      </c>
      <c r="C3255" s="161">
        <v>35603735085.869995</v>
      </c>
      <c r="D3255" s="161">
        <v>35592486064.869995</v>
      </c>
      <c r="E3255" s="161">
        <v>35586201989.869995</v>
      </c>
      <c r="F3255" s="173">
        <f t="shared" si="206"/>
        <v>5697485626.1300049</v>
      </c>
      <c r="G3255" s="163">
        <f t="shared" si="203"/>
        <v>86.205043028002777</v>
      </c>
      <c r="H3255" s="163">
        <f t="shared" si="204"/>
        <v>86.177806494055176</v>
      </c>
      <c r="I3255" s="163">
        <f t="shared" si="205"/>
        <v>86.162591265808487</v>
      </c>
    </row>
    <row r="3256" spans="1:9" x14ac:dyDescent="0.2">
      <c r="A3256" s="171" t="s">
        <v>119</v>
      </c>
      <c r="B3256" s="160">
        <v>25432907085</v>
      </c>
      <c r="C3256" s="160">
        <v>24052684169.869999</v>
      </c>
      <c r="D3256" s="160">
        <v>24041435148.869999</v>
      </c>
      <c r="E3256" s="160">
        <v>24040861805.869999</v>
      </c>
      <c r="F3256" s="166">
        <f t="shared" si="206"/>
        <v>1380222915.1300011</v>
      </c>
      <c r="G3256" s="167">
        <f t="shared" si="203"/>
        <v>94.573082382925705</v>
      </c>
      <c r="H3256" s="167">
        <f t="shared" si="204"/>
        <v>94.528852201285815</v>
      </c>
      <c r="I3256" s="167">
        <f t="shared" si="205"/>
        <v>94.526597865994603</v>
      </c>
    </row>
    <row r="3257" spans="1:9" x14ac:dyDescent="0.2">
      <c r="A3257" s="171" t="s">
        <v>120</v>
      </c>
      <c r="B3257" s="160">
        <v>9587145550</v>
      </c>
      <c r="C3257" s="160">
        <v>8766885324</v>
      </c>
      <c r="D3257" s="160">
        <v>8766885324</v>
      </c>
      <c r="E3257" s="160">
        <v>8761174592</v>
      </c>
      <c r="F3257" s="166">
        <f t="shared" si="206"/>
        <v>820260226</v>
      </c>
      <c r="G3257" s="167">
        <f t="shared" si="203"/>
        <v>91.444166340000962</v>
      </c>
      <c r="H3257" s="167">
        <f t="shared" si="204"/>
        <v>91.444166340000962</v>
      </c>
      <c r="I3257" s="167">
        <f t="shared" si="205"/>
        <v>91.384599788411464</v>
      </c>
    </row>
    <row r="3258" spans="1:9" x14ac:dyDescent="0.2">
      <c r="A3258" s="171" t="s">
        <v>121</v>
      </c>
      <c r="B3258" s="160">
        <v>4438700000</v>
      </c>
      <c r="C3258" s="160">
        <v>2784165592</v>
      </c>
      <c r="D3258" s="160">
        <v>2784165592</v>
      </c>
      <c r="E3258" s="160">
        <v>2784165592</v>
      </c>
      <c r="F3258" s="166">
        <f t="shared" si="206"/>
        <v>1654534408</v>
      </c>
      <c r="G3258" s="167">
        <f t="shared" si="203"/>
        <v>62.724797620925045</v>
      </c>
      <c r="H3258" s="167">
        <f t="shared" si="204"/>
        <v>62.724797620925045</v>
      </c>
      <c r="I3258" s="167">
        <f t="shared" si="205"/>
        <v>62.724797620925045</v>
      </c>
    </row>
    <row r="3259" spans="1:9" x14ac:dyDescent="0.2">
      <c r="A3259" s="171" t="s">
        <v>138</v>
      </c>
      <c r="B3259" s="160">
        <v>1842468077</v>
      </c>
      <c r="C3259" s="160">
        <v>0</v>
      </c>
      <c r="D3259" s="160">
        <v>0</v>
      </c>
      <c r="E3259" s="160">
        <v>0</v>
      </c>
      <c r="F3259" s="166">
        <f t="shared" si="206"/>
        <v>1842468077</v>
      </c>
      <c r="G3259" s="167">
        <f t="shared" si="203"/>
        <v>0</v>
      </c>
      <c r="H3259" s="167">
        <f t="shared" si="204"/>
        <v>0</v>
      </c>
      <c r="I3259" s="167">
        <f t="shared" si="205"/>
        <v>0</v>
      </c>
    </row>
    <row r="3260" spans="1:9" x14ac:dyDescent="0.2">
      <c r="A3260" s="170" t="s">
        <v>401</v>
      </c>
      <c r="B3260" s="161">
        <v>11758900000</v>
      </c>
      <c r="C3260" s="161">
        <v>11052028891.889999</v>
      </c>
      <c r="D3260" s="161">
        <v>9708408266.75</v>
      </c>
      <c r="E3260" s="161">
        <v>9437897205.9599991</v>
      </c>
      <c r="F3260" s="173">
        <f t="shared" si="206"/>
        <v>706871108.11000061</v>
      </c>
      <c r="G3260" s="163">
        <f t="shared" si="203"/>
        <v>93.988628969461416</v>
      </c>
      <c r="H3260" s="163">
        <f t="shared" si="204"/>
        <v>82.562214720339483</v>
      </c>
      <c r="I3260" s="163">
        <f t="shared" si="205"/>
        <v>80.261735417088317</v>
      </c>
    </row>
    <row r="3261" spans="1:9" x14ac:dyDescent="0.2">
      <c r="A3261" s="171" t="s">
        <v>567</v>
      </c>
      <c r="B3261" s="160">
        <v>11758900000</v>
      </c>
      <c r="C3261" s="160">
        <v>11052028891.889999</v>
      </c>
      <c r="D3261" s="160">
        <v>9708408266.75</v>
      </c>
      <c r="E3261" s="160">
        <v>9437897205.9599991</v>
      </c>
      <c r="F3261" s="166">
        <f t="shared" si="206"/>
        <v>706871108.11000061</v>
      </c>
      <c r="G3261" s="167">
        <f t="shared" si="203"/>
        <v>93.988628969461416</v>
      </c>
      <c r="H3261" s="167">
        <f t="shared" si="204"/>
        <v>82.562214720339483</v>
      </c>
      <c r="I3261" s="167">
        <f t="shared" si="205"/>
        <v>80.261735417088317</v>
      </c>
    </row>
    <row r="3262" spans="1:9" x14ac:dyDescent="0.2">
      <c r="A3262" s="170" t="s">
        <v>96</v>
      </c>
      <c r="B3262" s="161">
        <v>3953810424657</v>
      </c>
      <c r="C3262" s="161">
        <v>3951772745694.1299</v>
      </c>
      <c r="D3262" s="161">
        <v>3951772745694.1299</v>
      </c>
      <c r="E3262" s="161">
        <v>3951772745694.1299</v>
      </c>
      <c r="F3262" s="173">
        <f t="shared" si="206"/>
        <v>2037678962.8701172</v>
      </c>
      <c r="G3262" s="163">
        <f t="shared" si="203"/>
        <v>99.948462906816104</v>
      </c>
      <c r="H3262" s="163">
        <f t="shared" si="204"/>
        <v>99.948462906816104</v>
      </c>
      <c r="I3262" s="163">
        <f t="shared" si="205"/>
        <v>99.948462906816104</v>
      </c>
    </row>
    <row r="3263" spans="1:9" x14ac:dyDescent="0.2">
      <c r="A3263" s="171" t="s">
        <v>220</v>
      </c>
      <c r="B3263" s="160">
        <v>11327300000</v>
      </c>
      <c r="C3263" s="160">
        <v>11327300000</v>
      </c>
      <c r="D3263" s="160">
        <v>11327300000</v>
      </c>
      <c r="E3263" s="160">
        <v>11327300000</v>
      </c>
      <c r="F3263" s="166">
        <f t="shared" si="206"/>
        <v>0</v>
      </c>
      <c r="G3263" s="167">
        <f t="shared" si="203"/>
        <v>100</v>
      </c>
      <c r="H3263" s="167">
        <f t="shared" si="204"/>
        <v>100</v>
      </c>
      <c r="I3263" s="167">
        <f t="shared" si="205"/>
        <v>100</v>
      </c>
    </row>
    <row r="3264" spans="1:9" x14ac:dyDescent="0.2">
      <c r="A3264" s="171" t="s">
        <v>212</v>
      </c>
      <c r="B3264" s="160">
        <v>3940340245369</v>
      </c>
      <c r="C3264" s="160">
        <v>3940340245369</v>
      </c>
      <c r="D3264" s="160">
        <v>3940340245369</v>
      </c>
      <c r="E3264" s="160">
        <v>3940340245369</v>
      </c>
      <c r="F3264" s="166">
        <f t="shared" si="206"/>
        <v>0</v>
      </c>
      <c r="G3264" s="167">
        <f t="shared" si="203"/>
        <v>100</v>
      </c>
      <c r="H3264" s="167">
        <f t="shared" si="204"/>
        <v>100</v>
      </c>
      <c r="I3264" s="167">
        <f t="shared" si="205"/>
        <v>100</v>
      </c>
    </row>
    <row r="3265" spans="1:9" x14ac:dyDescent="0.2">
      <c r="A3265" s="171" t="s">
        <v>124</v>
      </c>
      <c r="B3265" s="160">
        <v>142879288</v>
      </c>
      <c r="C3265" s="160">
        <v>103147646.13</v>
      </c>
      <c r="D3265" s="160">
        <v>103147646.13</v>
      </c>
      <c r="E3265" s="160">
        <v>103147646.13</v>
      </c>
      <c r="F3265" s="166">
        <f t="shared" si="206"/>
        <v>39731641.870000005</v>
      </c>
      <c r="G3265" s="167">
        <f t="shared" si="203"/>
        <v>72.192161350916024</v>
      </c>
      <c r="H3265" s="167">
        <f t="shared" si="204"/>
        <v>72.192161350916024</v>
      </c>
      <c r="I3265" s="167">
        <f t="shared" si="205"/>
        <v>72.192161350916024</v>
      </c>
    </row>
    <row r="3266" spans="1:9" x14ac:dyDescent="0.2">
      <c r="A3266" s="171" t="s">
        <v>569</v>
      </c>
      <c r="B3266" s="160">
        <v>2000000000</v>
      </c>
      <c r="C3266" s="160">
        <v>2052679</v>
      </c>
      <c r="D3266" s="160">
        <v>2052679</v>
      </c>
      <c r="E3266" s="160">
        <v>2052679</v>
      </c>
      <c r="F3266" s="166">
        <f t="shared" si="206"/>
        <v>1997947321</v>
      </c>
      <c r="G3266" s="167">
        <f t="shared" si="203"/>
        <v>0.10263395</v>
      </c>
      <c r="H3266" s="167">
        <f t="shared" si="204"/>
        <v>0.10263395</v>
      </c>
      <c r="I3266" s="167">
        <f t="shared" si="205"/>
        <v>0.10263395</v>
      </c>
    </row>
    <row r="3267" spans="1:9" x14ac:dyDescent="0.2">
      <c r="A3267" s="170" t="s">
        <v>97</v>
      </c>
      <c r="B3267" s="161">
        <v>46772284556</v>
      </c>
      <c r="C3267" s="161">
        <v>41437134858.589996</v>
      </c>
      <c r="D3267" s="161">
        <v>34759324718.230003</v>
      </c>
      <c r="E3267" s="161">
        <v>30158386888.189999</v>
      </c>
      <c r="F3267" s="136">
        <f t="shared" si="206"/>
        <v>5335149697.4100037</v>
      </c>
      <c r="G3267" s="137">
        <f t="shared" si="203"/>
        <v>88.593352349461824</v>
      </c>
      <c r="H3267" s="137">
        <f t="shared" si="204"/>
        <v>74.316072110210911</v>
      </c>
      <c r="I3267" s="137">
        <f t="shared" si="205"/>
        <v>64.479182863265223</v>
      </c>
    </row>
    <row r="3268" spans="1:9" x14ac:dyDescent="0.2">
      <c r="A3268" s="171" t="s">
        <v>571</v>
      </c>
      <c r="B3268" s="160">
        <v>46772284556</v>
      </c>
      <c r="C3268" s="160">
        <v>41437134858.589996</v>
      </c>
      <c r="D3268" s="160">
        <v>34759324718.230003</v>
      </c>
      <c r="E3268" s="160">
        <v>30158386888.189999</v>
      </c>
      <c r="F3268" s="166">
        <f t="shared" si="206"/>
        <v>5335149697.4100037</v>
      </c>
      <c r="G3268" s="167">
        <f t="shared" si="203"/>
        <v>88.593352349461824</v>
      </c>
      <c r="H3268" s="167">
        <f t="shared" si="204"/>
        <v>74.316072110210911</v>
      </c>
      <c r="I3268" s="167">
        <f t="shared" si="205"/>
        <v>64.479182863265223</v>
      </c>
    </row>
    <row r="3269" spans="1:9" x14ac:dyDescent="0.2">
      <c r="A3269" s="170" t="s">
        <v>154</v>
      </c>
      <c r="B3269" s="161">
        <v>8733715444</v>
      </c>
      <c r="C3269" s="161">
        <v>8643325416</v>
      </c>
      <c r="D3269" s="161">
        <v>8643325416</v>
      </c>
      <c r="E3269" s="161">
        <v>8309547038</v>
      </c>
      <c r="F3269" s="136">
        <f t="shared" si="206"/>
        <v>90390028</v>
      </c>
      <c r="G3269" s="137">
        <f t="shared" si="203"/>
        <v>98.965044961911403</v>
      </c>
      <c r="H3269" s="137">
        <f t="shared" si="204"/>
        <v>98.965044961911403</v>
      </c>
      <c r="I3269" s="137">
        <f t="shared" si="205"/>
        <v>95.14332234980931</v>
      </c>
    </row>
    <row r="3270" spans="1:9" x14ac:dyDescent="0.2">
      <c r="A3270" s="171" t="s">
        <v>127</v>
      </c>
      <c r="B3270" s="160">
        <v>400000000</v>
      </c>
      <c r="C3270" s="160">
        <v>309609972</v>
      </c>
      <c r="D3270" s="160">
        <v>309609972</v>
      </c>
      <c r="E3270" s="160">
        <v>309547038</v>
      </c>
      <c r="F3270" s="166">
        <f t="shared" si="206"/>
        <v>90390028</v>
      </c>
      <c r="G3270" s="167">
        <f t="shared" ref="G3270:G3333" si="207">IFERROR(IF(C3270&gt;0,+C3270/B3270*100,0),0)</f>
        <v>77.402493000000007</v>
      </c>
      <c r="H3270" s="167">
        <f t="shared" ref="H3270:H3333" si="208">IFERROR(IF(D3270&gt;0,+D3270/B3270*100,0),0)</f>
        <v>77.402493000000007</v>
      </c>
      <c r="I3270" s="167">
        <f t="shared" ref="I3270:I3333" si="209">IFERROR(IF(E3270&gt;0,+E3270/B3270*100,0),0)</f>
        <v>77.386759499999997</v>
      </c>
    </row>
    <row r="3271" spans="1:9" x14ac:dyDescent="0.2">
      <c r="A3271" s="171" t="s">
        <v>129</v>
      </c>
      <c r="B3271" s="160">
        <v>8333715444</v>
      </c>
      <c r="C3271" s="160">
        <v>8333715444</v>
      </c>
      <c r="D3271" s="160">
        <v>8333715444</v>
      </c>
      <c r="E3271" s="160">
        <v>8000000000</v>
      </c>
      <c r="F3271" s="166">
        <f t="shared" si="206"/>
        <v>0</v>
      </c>
      <c r="G3271" s="167">
        <f t="shared" si="207"/>
        <v>100</v>
      </c>
      <c r="H3271" s="167">
        <f t="shared" si="208"/>
        <v>100</v>
      </c>
      <c r="I3271" s="167">
        <f t="shared" si="209"/>
        <v>95.995598286952983</v>
      </c>
    </row>
    <row r="3272" spans="1:9" x14ac:dyDescent="0.2">
      <c r="A3272" s="174" t="s">
        <v>153</v>
      </c>
      <c r="B3272" s="161">
        <v>382524997557</v>
      </c>
      <c r="C3272" s="161">
        <v>365640353971.83002</v>
      </c>
      <c r="D3272" s="161">
        <v>244934504375.67999</v>
      </c>
      <c r="E3272" s="161">
        <v>174208775078.65002</v>
      </c>
      <c r="F3272" s="173">
        <f t="shared" si="206"/>
        <v>16884643585.169983</v>
      </c>
      <c r="G3272" s="163">
        <f t="shared" si="207"/>
        <v>95.58600256375297</v>
      </c>
      <c r="H3272" s="163">
        <f t="shared" si="208"/>
        <v>64.030979920255362</v>
      </c>
      <c r="I3272" s="163">
        <f t="shared" si="209"/>
        <v>45.541801500878698</v>
      </c>
    </row>
    <row r="3273" spans="1:9" x14ac:dyDescent="0.2">
      <c r="A3273" s="170" t="s">
        <v>34</v>
      </c>
      <c r="B3273" s="161">
        <v>382524997557</v>
      </c>
      <c r="C3273" s="161">
        <v>365640353971.83002</v>
      </c>
      <c r="D3273" s="161">
        <v>244934504375.67999</v>
      </c>
      <c r="E3273" s="161">
        <v>174208775078.65002</v>
      </c>
      <c r="F3273" s="173">
        <f t="shared" si="206"/>
        <v>16884643585.169983</v>
      </c>
      <c r="G3273" s="163">
        <f t="shared" si="207"/>
        <v>95.58600256375297</v>
      </c>
      <c r="H3273" s="163">
        <f t="shared" si="208"/>
        <v>64.030979920255362</v>
      </c>
      <c r="I3273" s="163">
        <f t="shared" si="209"/>
        <v>45.541801500878698</v>
      </c>
    </row>
    <row r="3274" spans="1:9" x14ac:dyDescent="0.2">
      <c r="A3274" s="171" t="s">
        <v>1038</v>
      </c>
      <c r="B3274" s="160">
        <v>41464000000</v>
      </c>
      <c r="C3274" s="160">
        <v>41460718000</v>
      </c>
      <c r="D3274" s="160">
        <v>37524094050</v>
      </c>
      <c r="E3274" s="160">
        <v>37055496200</v>
      </c>
      <c r="F3274" s="166">
        <f t="shared" si="206"/>
        <v>3282000</v>
      </c>
      <c r="G3274" s="167">
        <f t="shared" si="207"/>
        <v>99.992084699980708</v>
      </c>
      <c r="H3274" s="167">
        <f t="shared" si="208"/>
        <v>90.498008031063094</v>
      </c>
      <c r="I3274" s="167">
        <f t="shared" si="209"/>
        <v>89.367876229982642</v>
      </c>
    </row>
    <row r="3275" spans="1:9" x14ac:dyDescent="0.2">
      <c r="A3275" s="171" t="s">
        <v>1039</v>
      </c>
      <c r="B3275" s="160">
        <v>11100000000</v>
      </c>
      <c r="C3275" s="160">
        <v>4821478037</v>
      </c>
      <c r="D3275" s="160">
        <v>3671895100</v>
      </c>
      <c r="E3275" s="160">
        <v>2964129160</v>
      </c>
      <c r="F3275" s="166">
        <f t="shared" si="206"/>
        <v>6278521963</v>
      </c>
      <c r="G3275" s="167">
        <f t="shared" si="207"/>
        <v>43.436739072072072</v>
      </c>
      <c r="H3275" s="167">
        <f t="shared" si="208"/>
        <v>33.080136036036038</v>
      </c>
      <c r="I3275" s="167">
        <f t="shared" si="209"/>
        <v>26.703866306306306</v>
      </c>
    </row>
    <row r="3276" spans="1:9" x14ac:dyDescent="0.2">
      <c r="A3276" s="171" t="s">
        <v>1040</v>
      </c>
      <c r="B3276" s="160">
        <v>184049047597</v>
      </c>
      <c r="C3276" s="160">
        <v>175024811025</v>
      </c>
      <c r="D3276" s="160">
        <v>116805709645.53999</v>
      </c>
      <c r="E3276" s="160">
        <v>92220485547.440002</v>
      </c>
      <c r="F3276" s="166">
        <f t="shared" si="206"/>
        <v>9024236572</v>
      </c>
      <c r="G3276" s="167">
        <f t="shared" si="207"/>
        <v>95.096830605850371</v>
      </c>
      <c r="H3276" s="167">
        <f t="shared" si="208"/>
        <v>63.464446662773135</v>
      </c>
      <c r="I3276" s="167">
        <f t="shared" si="209"/>
        <v>50.106472568860603</v>
      </c>
    </row>
    <row r="3277" spans="1:9" x14ac:dyDescent="0.2">
      <c r="A3277" s="171" t="s">
        <v>1041</v>
      </c>
      <c r="B3277" s="160">
        <v>129899832004</v>
      </c>
      <c r="C3277" s="160">
        <v>128607130178</v>
      </c>
      <c r="D3277" s="160">
        <v>81820837561.199997</v>
      </c>
      <c r="E3277" s="160">
        <v>41220434139.199997</v>
      </c>
      <c r="F3277" s="166">
        <f t="shared" si="206"/>
        <v>1292701826</v>
      </c>
      <c r="G3277" s="167">
        <f t="shared" si="207"/>
        <v>99.004847191826855</v>
      </c>
      <c r="H3277" s="167">
        <f t="shared" si="208"/>
        <v>62.987639243967998</v>
      </c>
      <c r="I3277" s="167">
        <f t="shared" si="209"/>
        <v>31.73247686565961</v>
      </c>
    </row>
    <row r="3278" spans="1:9" x14ac:dyDescent="0.2">
      <c r="A3278" s="171" t="s">
        <v>1042</v>
      </c>
      <c r="B3278" s="160">
        <v>16012117956</v>
      </c>
      <c r="C3278" s="160">
        <v>15726216731.83</v>
      </c>
      <c r="D3278" s="160">
        <v>5111968018.9399996</v>
      </c>
      <c r="E3278" s="160">
        <v>748230032.00999999</v>
      </c>
      <c r="F3278" s="166">
        <f t="shared" si="206"/>
        <v>285901224.17000008</v>
      </c>
      <c r="G3278" s="167">
        <f t="shared" si="207"/>
        <v>98.214469660068488</v>
      </c>
      <c r="H3278" s="167">
        <f t="shared" si="208"/>
        <v>31.925620539314494</v>
      </c>
      <c r="I3278" s="167">
        <f t="shared" si="209"/>
        <v>4.6728985763537052</v>
      </c>
    </row>
    <row r="3279" spans="1:9" x14ac:dyDescent="0.2">
      <c r="A3279" s="172" t="s">
        <v>509</v>
      </c>
      <c r="B3279" s="161">
        <v>255630646378</v>
      </c>
      <c r="C3279" s="161">
        <v>237270911277.62997</v>
      </c>
      <c r="D3279" s="161">
        <v>224100549971.77002</v>
      </c>
      <c r="E3279" s="161">
        <v>209841115115.57999</v>
      </c>
      <c r="F3279" s="173">
        <f t="shared" ref="F3279:F3340" si="210">+B3279-C3279</f>
        <v>18359735100.370026</v>
      </c>
      <c r="G3279" s="163">
        <f t="shared" si="207"/>
        <v>92.817866182906116</v>
      </c>
      <c r="H3279" s="163">
        <f t="shared" si="208"/>
        <v>87.665760403544667</v>
      </c>
      <c r="I3279" s="163">
        <f t="shared" si="209"/>
        <v>82.08762059197268</v>
      </c>
    </row>
    <row r="3280" spans="1:9" x14ac:dyDescent="0.2">
      <c r="A3280" s="174" t="s">
        <v>152</v>
      </c>
      <c r="B3280" s="161">
        <v>102409237174</v>
      </c>
      <c r="C3280" s="161">
        <v>96689240843.540009</v>
      </c>
      <c r="D3280" s="161">
        <v>94317219952.029999</v>
      </c>
      <c r="E3280" s="161">
        <v>93501789253.369995</v>
      </c>
      <c r="F3280" s="173">
        <f t="shared" si="210"/>
        <v>5719996330.4599915</v>
      </c>
      <c r="G3280" s="163">
        <f t="shared" si="207"/>
        <v>94.414569927182114</v>
      </c>
      <c r="H3280" s="163">
        <f t="shared" si="208"/>
        <v>92.098352213852422</v>
      </c>
      <c r="I3280" s="163">
        <f t="shared" si="209"/>
        <v>91.302104999087462</v>
      </c>
    </row>
    <row r="3281" spans="1:9" x14ac:dyDescent="0.2">
      <c r="A3281" s="170" t="s">
        <v>95</v>
      </c>
      <c r="B3281" s="161">
        <v>57918922922</v>
      </c>
      <c r="C3281" s="161">
        <v>53955045961</v>
      </c>
      <c r="D3281" s="161">
        <v>53943337370</v>
      </c>
      <c r="E3281" s="161">
        <v>53943337370</v>
      </c>
      <c r="F3281" s="173">
        <f t="shared" si="210"/>
        <v>3963876961</v>
      </c>
      <c r="G3281" s="163">
        <f t="shared" si="207"/>
        <v>93.156162509551166</v>
      </c>
      <c r="H3281" s="163">
        <f t="shared" si="208"/>
        <v>93.135947024854104</v>
      </c>
      <c r="I3281" s="163">
        <f t="shared" si="209"/>
        <v>93.135947024854104</v>
      </c>
    </row>
    <row r="3282" spans="1:9" x14ac:dyDescent="0.2">
      <c r="A3282" s="171" t="s">
        <v>119</v>
      </c>
      <c r="B3282" s="160">
        <v>37794489570</v>
      </c>
      <c r="C3282" s="160">
        <v>36228332228</v>
      </c>
      <c r="D3282" s="160">
        <v>36216623637</v>
      </c>
      <c r="E3282" s="160">
        <v>36216623637</v>
      </c>
      <c r="F3282" s="166">
        <f t="shared" si="210"/>
        <v>1566157342</v>
      </c>
      <c r="G3282" s="167">
        <f t="shared" si="207"/>
        <v>95.856122519926387</v>
      </c>
      <c r="H3282" s="167">
        <f t="shared" si="208"/>
        <v>95.825142895295357</v>
      </c>
      <c r="I3282" s="167">
        <f t="shared" si="209"/>
        <v>95.825142895295357</v>
      </c>
    </row>
    <row r="3283" spans="1:9" x14ac:dyDescent="0.2">
      <c r="A3283" s="171" t="s">
        <v>120</v>
      </c>
      <c r="B3283" s="160">
        <v>13638427409</v>
      </c>
      <c r="C3283" s="160">
        <v>13637445115</v>
      </c>
      <c r="D3283" s="160">
        <v>13637445115</v>
      </c>
      <c r="E3283" s="160">
        <v>13637445115</v>
      </c>
      <c r="F3283" s="166">
        <f t="shared" si="210"/>
        <v>982294</v>
      </c>
      <c r="G3283" s="167">
        <f t="shared" si="207"/>
        <v>99.992797600701735</v>
      </c>
      <c r="H3283" s="167">
        <f t="shared" si="208"/>
        <v>99.992797600701735</v>
      </c>
      <c r="I3283" s="167">
        <f t="shared" si="209"/>
        <v>99.992797600701735</v>
      </c>
    </row>
    <row r="3284" spans="1:9" x14ac:dyDescent="0.2">
      <c r="A3284" s="171" t="s">
        <v>121</v>
      </c>
      <c r="B3284" s="160">
        <v>4384305943</v>
      </c>
      <c r="C3284" s="160">
        <v>4089268618</v>
      </c>
      <c r="D3284" s="160">
        <v>4089268618</v>
      </c>
      <c r="E3284" s="160">
        <v>4089268618</v>
      </c>
      <c r="F3284" s="166">
        <f t="shared" si="210"/>
        <v>295037325</v>
      </c>
      <c r="G3284" s="167">
        <f t="shared" si="207"/>
        <v>93.270603629496748</v>
      </c>
      <c r="H3284" s="167">
        <f t="shared" si="208"/>
        <v>93.270603629496748</v>
      </c>
      <c r="I3284" s="167">
        <f t="shared" si="209"/>
        <v>93.270603629496748</v>
      </c>
    </row>
    <row r="3285" spans="1:9" x14ac:dyDescent="0.2">
      <c r="A3285" s="171" t="s">
        <v>138</v>
      </c>
      <c r="B3285" s="160">
        <v>2101700000</v>
      </c>
      <c r="C3285" s="160">
        <v>0</v>
      </c>
      <c r="D3285" s="160">
        <v>0</v>
      </c>
      <c r="E3285" s="160">
        <v>0</v>
      </c>
      <c r="F3285" s="166">
        <f t="shared" si="210"/>
        <v>2101700000</v>
      </c>
      <c r="G3285" s="167">
        <f t="shared" si="207"/>
        <v>0</v>
      </c>
      <c r="H3285" s="167">
        <f t="shared" si="208"/>
        <v>0</v>
      </c>
      <c r="I3285" s="167">
        <f t="shared" si="209"/>
        <v>0</v>
      </c>
    </row>
    <row r="3286" spans="1:9" x14ac:dyDescent="0.2">
      <c r="A3286" s="170" t="s">
        <v>401</v>
      </c>
      <c r="B3286" s="161">
        <v>29745137174</v>
      </c>
      <c r="C3286" s="161">
        <v>29036686996.480003</v>
      </c>
      <c r="D3286" s="161">
        <v>26700391651.970001</v>
      </c>
      <c r="E3286" s="161">
        <v>25911684568.309998</v>
      </c>
      <c r="F3286" s="173">
        <f t="shared" si="210"/>
        <v>708450177.51999664</v>
      </c>
      <c r="G3286" s="163">
        <f t="shared" si="207"/>
        <v>97.618265555893117</v>
      </c>
      <c r="H3286" s="163">
        <f t="shared" si="208"/>
        <v>89.763888113142116</v>
      </c>
      <c r="I3286" s="163">
        <f t="shared" si="209"/>
        <v>87.112338452952926</v>
      </c>
    </row>
    <row r="3287" spans="1:9" x14ac:dyDescent="0.2">
      <c r="A3287" s="171" t="s">
        <v>567</v>
      </c>
      <c r="B3287" s="160">
        <v>29745137174</v>
      </c>
      <c r="C3287" s="160">
        <v>29036686996.480003</v>
      </c>
      <c r="D3287" s="160">
        <v>26700391651.970001</v>
      </c>
      <c r="E3287" s="160">
        <v>25911684568.309998</v>
      </c>
      <c r="F3287" s="166">
        <f t="shared" si="210"/>
        <v>708450177.51999664</v>
      </c>
      <c r="G3287" s="167">
        <f t="shared" si="207"/>
        <v>97.618265555893117</v>
      </c>
      <c r="H3287" s="167">
        <f t="shared" si="208"/>
        <v>89.763888113142116</v>
      </c>
      <c r="I3287" s="167">
        <f t="shared" si="209"/>
        <v>87.112338452952926</v>
      </c>
    </row>
    <row r="3288" spans="1:9" x14ac:dyDescent="0.2">
      <c r="A3288" s="170" t="s">
        <v>96</v>
      </c>
      <c r="B3288" s="161">
        <v>14129877078</v>
      </c>
      <c r="C3288" s="161">
        <v>13157936126.059999</v>
      </c>
      <c r="D3288" s="161">
        <v>13133919170.059999</v>
      </c>
      <c r="E3288" s="161">
        <v>13107195555.059999</v>
      </c>
      <c r="F3288" s="173">
        <f t="shared" si="210"/>
        <v>971940951.94000053</v>
      </c>
      <c r="G3288" s="163">
        <f t="shared" si="207"/>
        <v>93.12137716007949</v>
      </c>
      <c r="H3288" s="163">
        <f t="shared" si="208"/>
        <v>92.95140430138143</v>
      </c>
      <c r="I3288" s="163">
        <f t="shared" si="209"/>
        <v>92.76227586910646</v>
      </c>
    </row>
    <row r="3289" spans="1:9" x14ac:dyDescent="0.2">
      <c r="A3289" s="171" t="s">
        <v>220</v>
      </c>
      <c r="B3289" s="160">
        <v>11327300000</v>
      </c>
      <c r="C3289" s="160">
        <v>11327300000</v>
      </c>
      <c r="D3289" s="160">
        <v>11327300000</v>
      </c>
      <c r="E3289" s="160">
        <v>11327300000</v>
      </c>
      <c r="F3289" s="166">
        <f t="shared" si="210"/>
        <v>0</v>
      </c>
      <c r="G3289" s="167">
        <f t="shared" si="207"/>
        <v>100</v>
      </c>
      <c r="H3289" s="167">
        <f t="shared" si="208"/>
        <v>100</v>
      </c>
      <c r="I3289" s="167">
        <f t="shared" si="209"/>
        <v>100</v>
      </c>
    </row>
    <row r="3290" spans="1:9" x14ac:dyDescent="0.2">
      <c r="A3290" s="171" t="s">
        <v>124</v>
      </c>
      <c r="B3290" s="160">
        <v>142577078</v>
      </c>
      <c r="C3290" s="160">
        <v>106682486</v>
      </c>
      <c r="D3290" s="160">
        <v>88465530</v>
      </c>
      <c r="E3290" s="160">
        <v>88465530</v>
      </c>
      <c r="F3290" s="166">
        <f t="shared" si="210"/>
        <v>35894592</v>
      </c>
      <c r="G3290" s="167">
        <f t="shared" si="207"/>
        <v>74.824430053195513</v>
      </c>
      <c r="H3290" s="167">
        <f t="shared" si="208"/>
        <v>62.047512293666159</v>
      </c>
      <c r="I3290" s="167">
        <f t="shared" si="209"/>
        <v>62.047512293666159</v>
      </c>
    </row>
    <row r="3291" spans="1:9" x14ac:dyDescent="0.2">
      <c r="A3291" s="171" t="s">
        <v>569</v>
      </c>
      <c r="B3291" s="160">
        <v>2660000000</v>
      </c>
      <c r="C3291" s="160">
        <v>1723953640.0599999</v>
      </c>
      <c r="D3291" s="160">
        <v>1718153640.0599999</v>
      </c>
      <c r="E3291" s="160">
        <v>1691430025.0599999</v>
      </c>
      <c r="F3291" s="166">
        <f t="shared" si="210"/>
        <v>936046359.94000006</v>
      </c>
      <c r="G3291" s="167">
        <f t="shared" si="207"/>
        <v>64.810287220300751</v>
      </c>
      <c r="H3291" s="167">
        <f t="shared" si="208"/>
        <v>64.5922421075188</v>
      </c>
      <c r="I3291" s="167">
        <f t="shared" si="209"/>
        <v>63.58759492706767</v>
      </c>
    </row>
    <row r="3292" spans="1:9" x14ac:dyDescent="0.2">
      <c r="A3292" s="170" t="s">
        <v>154</v>
      </c>
      <c r="B3292" s="161">
        <v>615300000</v>
      </c>
      <c r="C3292" s="161">
        <v>539571760</v>
      </c>
      <c r="D3292" s="161">
        <v>539571760</v>
      </c>
      <c r="E3292" s="161">
        <v>539571760</v>
      </c>
      <c r="F3292" s="136">
        <f t="shared" si="210"/>
        <v>75728240</v>
      </c>
      <c r="G3292" s="137">
        <f t="shared" si="207"/>
        <v>87.692468714448239</v>
      </c>
      <c r="H3292" s="137">
        <f t="shared" si="208"/>
        <v>87.692468714448239</v>
      </c>
      <c r="I3292" s="137">
        <f t="shared" si="209"/>
        <v>87.692468714448239</v>
      </c>
    </row>
    <row r="3293" spans="1:9" x14ac:dyDescent="0.2">
      <c r="A3293" s="171" t="s">
        <v>127</v>
      </c>
      <c r="B3293" s="160">
        <v>105700000</v>
      </c>
      <c r="C3293" s="160">
        <v>51670566</v>
      </c>
      <c r="D3293" s="160">
        <v>51670566</v>
      </c>
      <c r="E3293" s="160">
        <v>51670566</v>
      </c>
      <c r="F3293" s="166">
        <f t="shared" si="210"/>
        <v>54029434</v>
      </c>
      <c r="G3293" s="167">
        <f t="shared" si="207"/>
        <v>48.884168401135284</v>
      </c>
      <c r="H3293" s="167">
        <f t="shared" si="208"/>
        <v>48.884168401135284</v>
      </c>
      <c r="I3293" s="167">
        <f t="shared" si="209"/>
        <v>48.884168401135284</v>
      </c>
    </row>
    <row r="3294" spans="1:9" x14ac:dyDescent="0.2">
      <c r="A3294" s="171" t="s">
        <v>128</v>
      </c>
      <c r="B3294" s="160">
        <v>2100000</v>
      </c>
      <c r="C3294" s="160">
        <v>0</v>
      </c>
      <c r="D3294" s="160">
        <v>0</v>
      </c>
      <c r="E3294" s="160">
        <v>0</v>
      </c>
      <c r="F3294" s="166">
        <f t="shared" si="210"/>
        <v>2100000</v>
      </c>
      <c r="G3294" s="167">
        <f t="shared" si="207"/>
        <v>0</v>
      </c>
      <c r="H3294" s="167">
        <f t="shared" si="208"/>
        <v>0</v>
      </c>
      <c r="I3294" s="167">
        <f t="shared" si="209"/>
        <v>0</v>
      </c>
    </row>
    <row r="3295" spans="1:9" x14ac:dyDescent="0.2">
      <c r="A3295" s="171" t="s">
        <v>129</v>
      </c>
      <c r="B3295" s="160">
        <v>507500000</v>
      </c>
      <c r="C3295" s="160">
        <v>487901194</v>
      </c>
      <c r="D3295" s="160">
        <v>487901194</v>
      </c>
      <c r="E3295" s="160">
        <v>487901194</v>
      </c>
      <c r="F3295" s="166">
        <f t="shared" si="210"/>
        <v>19598806</v>
      </c>
      <c r="G3295" s="167">
        <f t="shared" si="207"/>
        <v>96.138166305418721</v>
      </c>
      <c r="H3295" s="167">
        <f t="shared" si="208"/>
        <v>96.138166305418721</v>
      </c>
      <c r="I3295" s="167">
        <f t="shared" si="209"/>
        <v>96.138166305418721</v>
      </c>
    </row>
    <row r="3296" spans="1:9" x14ac:dyDescent="0.2">
      <c r="A3296" s="174" t="s">
        <v>153</v>
      </c>
      <c r="B3296" s="161">
        <v>153221409204</v>
      </c>
      <c r="C3296" s="161">
        <v>140581670434.09</v>
      </c>
      <c r="D3296" s="161">
        <v>129783330019.74001</v>
      </c>
      <c r="E3296" s="161">
        <v>116339325862.20999</v>
      </c>
      <c r="F3296" s="173">
        <f t="shared" si="210"/>
        <v>12639738769.910004</v>
      </c>
      <c r="G3296" s="163">
        <f t="shared" si="207"/>
        <v>91.750670591287033</v>
      </c>
      <c r="H3296" s="163">
        <f t="shared" si="208"/>
        <v>84.703130387572429</v>
      </c>
      <c r="I3296" s="163">
        <f t="shared" si="209"/>
        <v>75.928896925438821</v>
      </c>
    </row>
    <row r="3297" spans="1:9" x14ac:dyDescent="0.2">
      <c r="A3297" s="170" t="s">
        <v>34</v>
      </c>
      <c r="B3297" s="161">
        <v>153221409204</v>
      </c>
      <c r="C3297" s="161">
        <v>140581670434.09</v>
      </c>
      <c r="D3297" s="161">
        <v>129783330019.74001</v>
      </c>
      <c r="E3297" s="161">
        <v>116339325862.20999</v>
      </c>
      <c r="F3297" s="173">
        <f t="shared" si="210"/>
        <v>12639738769.910004</v>
      </c>
      <c r="G3297" s="163">
        <f t="shared" si="207"/>
        <v>91.750670591287033</v>
      </c>
      <c r="H3297" s="163">
        <f t="shared" si="208"/>
        <v>84.703130387572429</v>
      </c>
      <c r="I3297" s="163">
        <f t="shared" si="209"/>
        <v>75.928896925438821</v>
      </c>
    </row>
    <row r="3298" spans="1:9" x14ac:dyDescent="0.2">
      <c r="A3298" s="171" t="s">
        <v>1017</v>
      </c>
      <c r="B3298" s="160">
        <v>9237135238</v>
      </c>
      <c r="C3298" s="160">
        <v>8628257900.2000008</v>
      </c>
      <c r="D3298" s="160">
        <v>8389439894.4099998</v>
      </c>
      <c r="E3298" s="160">
        <v>7964357398.8800001</v>
      </c>
      <c r="F3298" s="166">
        <f t="shared" si="210"/>
        <v>608877337.79999924</v>
      </c>
      <c r="G3298" s="167">
        <f t="shared" si="207"/>
        <v>93.408374760010204</v>
      </c>
      <c r="H3298" s="167">
        <f t="shared" si="208"/>
        <v>90.822962728717812</v>
      </c>
      <c r="I3298" s="167">
        <f t="shared" si="209"/>
        <v>86.221076055225339</v>
      </c>
    </row>
    <row r="3299" spans="1:9" x14ac:dyDescent="0.2">
      <c r="A3299" s="171" t="s">
        <v>1026</v>
      </c>
      <c r="B3299" s="160">
        <v>18912861157</v>
      </c>
      <c r="C3299" s="160">
        <v>17845032112.419998</v>
      </c>
      <c r="D3299" s="160">
        <v>15067959962.41</v>
      </c>
      <c r="E3299" s="160">
        <v>8176968253.7399998</v>
      </c>
      <c r="F3299" s="166">
        <f t="shared" si="210"/>
        <v>1067829044.5800018</v>
      </c>
      <c r="G3299" s="167">
        <f t="shared" si="207"/>
        <v>94.353952922745492</v>
      </c>
      <c r="H3299" s="167">
        <f t="shared" si="208"/>
        <v>79.670441385506962</v>
      </c>
      <c r="I3299" s="167">
        <f t="shared" si="209"/>
        <v>43.234961573825927</v>
      </c>
    </row>
    <row r="3300" spans="1:9" x14ac:dyDescent="0.2">
      <c r="A3300" s="171" t="s">
        <v>1043</v>
      </c>
      <c r="B3300" s="160">
        <v>12376689913</v>
      </c>
      <c r="C3300" s="160">
        <v>12214233464.200001</v>
      </c>
      <c r="D3300" s="160">
        <v>11851845172.549999</v>
      </c>
      <c r="E3300" s="160">
        <v>11775722465.889999</v>
      </c>
      <c r="F3300" s="166">
        <f t="shared" si="210"/>
        <v>162456448.79999924</v>
      </c>
      <c r="G3300" s="167">
        <f t="shared" si="207"/>
        <v>98.687399862629178</v>
      </c>
      <c r="H3300" s="167">
        <f t="shared" si="208"/>
        <v>95.75940946941941</v>
      </c>
      <c r="I3300" s="167">
        <f t="shared" si="209"/>
        <v>95.144360476553857</v>
      </c>
    </row>
    <row r="3301" spans="1:9" x14ac:dyDescent="0.2">
      <c r="A3301" s="171" t="s">
        <v>1044</v>
      </c>
      <c r="B3301" s="160">
        <v>16632032000</v>
      </c>
      <c r="C3301" s="160">
        <v>16280005517</v>
      </c>
      <c r="D3301" s="160">
        <v>15330659253.860001</v>
      </c>
      <c r="E3301" s="160">
        <v>13337764072.860001</v>
      </c>
      <c r="F3301" s="166">
        <f t="shared" si="210"/>
        <v>352026483</v>
      </c>
      <c r="G3301" s="167">
        <f t="shared" si="207"/>
        <v>97.883442726661414</v>
      </c>
      <c r="H3301" s="167">
        <f t="shared" si="208"/>
        <v>92.175503593667926</v>
      </c>
      <c r="I3301" s="167">
        <f t="shared" si="209"/>
        <v>80.193232389524027</v>
      </c>
    </row>
    <row r="3302" spans="1:9" x14ac:dyDescent="0.2">
      <c r="A3302" s="171" t="s">
        <v>1045</v>
      </c>
      <c r="B3302" s="160">
        <v>5976156725</v>
      </c>
      <c r="C3302" s="160">
        <v>5743385263.8999996</v>
      </c>
      <c r="D3302" s="160">
        <v>5489863998.8999996</v>
      </c>
      <c r="E3302" s="160">
        <v>4727806696.8999996</v>
      </c>
      <c r="F3302" s="166">
        <f t="shared" si="210"/>
        <v>232771461.10000038</v>
      </c>
      <c r="G3302" s="167">
        <f t="shared" si="207"/>
        <v>96.10499737856189</v>
      </c>
      <c r="H3302" s="167">
        <f t="shared" si="208"/>
        <v>91.86278492219428</v>
      </c>
      <c r="I3302" s="167">
        <f t="shared" si="209"/>
        <v>79.111156458166676</v>
      </c>
    </row>
    <row r="3303" spans="1:9" x14ac:dyDescent="0.2">
      <c r="A3303" s="171" t="s">
        <v>1046</v>
      </c>
      <c r="B3303" s="160">
        <v>12920713165</v>
      </c>
      <c r="C3303" s="160">
        <v>10023345768.369999</v>
      </c>
      <c r="D3303" s="160">
        <v>8417579445.9799995</v>
      </c>
      <c r="E3303" s="160">
        <v>6906104757.0500002</v>
      </c>
      <c r="F3303" s="166">
        <f t="shared" si="210"/>
        <v>2897367396.6300011</v>
      </c>
      <c r="G3303" s="167">
        <f t="shared" si="207"/>
        <v>77.575793536857745</v>
      </c>
      <c r="H3303" s="167">
        <f t="shared" si="208"/>
        <v>65.147947628632309</v>
      </c>
      <c r="I3303" s="167">
        <f t="shared" si="209"/>
        <v>53.449872842603263</v>
      </c>
    </row>
    <row r="3304" spans="1:9" x14ac:dyDescent="0.2">
      <c r="A3304" s="171" t="s">
        <v>1047</v>
      </c>
      <c r="B3304" s="160">
        <v>6143278200</v>
      </c>
      <c r="C3304" s="160">
        <v>5916594502</v>
      </c>
      <c r="D3304" s="160">
        <v>5579938800</v>
      </c>
      <c r="E3304" s="160">
        <v>5188575747</v>
      </c>
      <c r="F3304" s="166">
        <f t="shared" si="210"/>
        <v>226683698</v>
      </c>
      <c r="G3304" s="167">
        <f t="shared" si="207"/>
        <v>96.31005318951695</v>
      </c>
      <c r="H3304" s="167">
        <f t="shared" si="208"/>
        <v>90.829987155717603</v>
      </c>
      <c r="I3304" s="167">
        <f t="shared" si="209"/>
        <v>84.45939737842248</v>
      </c>
    </row>
    <row r="3305" spans="1:9" x14ac:dyDescent="0.2">
      <c r="A3305" s="171" t="s">
        <v>1048</v>
      </c>
      <c r="B3305" s="160">
        <v>11700646220</v>
      </c>
      <c r="C3305" s="160">
        <v>11664406793</v>
      </c>
      <c r="D3305" s="160">
        <v>11417021745.52</v>
      </c>
      <c r="E3305" s="160">
        <v>11084077779.110001</v>
      </c>
      <c r="F3305" s="166">
        <f t="shared" si="210"/>
        <v>36239427</v>
      </c>
      <c r="G3305" s="167">
        <f t="shared" si="207"/>
        <v>99.690278414383172</v>
      </c>
      <c r="H3305" s="167">
        <f t="shared" si="208"/>
        <v>97.575993076389238</v>
      </c>
      <c r="I3305" s="167">
        <f t="shared" si="209"/>
        <v>94.730475314807023</v>
      </c>
    </row>
    <row r="3306" spans="1:9" x14ac:dyDescent="0.2">
      <c r="A3306" s="171" t="s">
        <v>1049</v>
      </c>
      <c r="B3306" s="160">
        <v>59321896586</v>
      </c>
      <c r="C3306" s="160">
        <v>52266409113</v>
      </c>
      <c r="D3306" s="160">
        <v>48239021746.110001</v>
      </c>
      <c r="E3306" s="160">
        <v>47177948690.779999</v>
      </c>
      <c r="F3306" s="166">
        <f t="shared" si="210"/>
        <v>7055487473</v>
      </c>
      <c r="G3306" s="167">
        <f t="shared" si="207"/>
        <v>88.10643644413571</v>
      </c>
      <c r="H3306" s="167">
        <f t="shared" si="208"/>
        <v>81.317396311119353</v>
      </c>
      <c r="I3306" s="167">
        <f t="shared" si="209"/>
        <v>79.528726163340536</v>
      </c>
    </row>
    <row r="3307" spans="1:9" x14ac:dyDescent="0.2">
      <c r="A3307" s="164" t="s">
        <v>18</v>
      </c>
      <c r="B3307" s="161">
        <v>4284482677902</v>
      </c>
      <c r="C3307" s="161">
        <v>3906531169222.8501</v>
      </c>
      <c r="D3307" s="161">
        <v>3740821907532.52</v>
      </c>
      <c r="E3307" s="161">
        <v>3732696786766.9312</v>
      </c>
      <c r="F3307" s="162">
        <f t="shared" si="210"/>
        <v>377951508679.1499</v>
      </c>
      <c r="G3307" s="163">
        <f t="shared" si="207"/>
        <v>91.178596411919145</v>
      </c>
      <c r="H3307" s="163">
        <f t="shared" si="208"/>
        <v>87.310935502820215</v>
      </c>
      <c r="I3307" s="163">
        <f t="shared" si="209"/>
        <v>87.121294853611957</v>
      </c>
    </row>
    <row r="3308" spans="1:9" x14ac:dyDescent="0.2">
      <c r="A3308" s="172" t="s">
        <v>54</v>
      </c>
      <c r="B3308" s="161">
        <v>1337655781377</v>
      </c>
      <c r="C3308" s="161">
        <v>1205978212120.7698</v>
      </c>
      <c r="D3308" s="161">
        <v>1150099838193.6702</v>
      </c>
      <c r="E3308" s="161">
        <v>1147718201517.5503</v>
      </c>
      <c r="F3308" s="173">
        <f t="shared" si="210"/>
        <v>131677569256.23022</v>
      </c>
      <c r="G3308" s="163">
        <f t="shared" si="207"/>
        <v>90.156094632904754</v>
      </c>
      <c r="H3308" s="163">
        <f t="shared" si="208"/>
        <v>85.978758826111658</v>
      </c>
      <c r="I3308" s="163">
        <f t="shared" si="209"/>
        <v>85.800713269902246</v>
      </c>
    </row>
    <row r="3309" spans="1:9" x14ac:dyDescent="0.2">
      <c r="A3309" s="174" t="s">
        <v>152</v>
      </c>
      <c r="B3309" s="161">
        <v>1225106000000</v>
      </c>
      <c r="C3309" s="161">
        <v>1119747778639.1099</v>
      </c>
      <c r="D3309" s="161">
        <v>1117728338593.72</v>
      </c>
      <c r="E3309" s="161">
        <v>1115346702717.6001</v>
      </c>
      <c r="F3309" s="173">
        <f t="shared" si="210"/>
        <v>105358221360.89014</v>
      </c>
      <c r="G3309" s="163">
        <f t="shared" si="207"/>
        <v>91.400073025445138</v>
      </c>
      <c r="H3309" s="163">
        <f t="shared" si="208"/>
        <v>91.235235040373652</v>
      </c>
      <c r="I3309" s="163">
        <f t="shared" si="209"/>
        <v>91.040832606941777</v>
      </c>
    </row>
    <row r="3310" spans="1:9" x14ac:dyDescent="0.2">
      <c r="A3310" s="170" t="s">
        <v>95</v>
      </c>
      <c r="B3310" s="161">
        <v>1110548000000</v>
      </c>
      <c r="C3310" s="161">
        <v>1024691497856</v>
      </c>
      <c r="D3310" s="161">
        <v>1024475439200</v>
      </c>
      <c r="E3310" s="161">
        <v>1024450997047</v>
      </c>
      <c r="F3310" s="173">
        <f t="shared" si="210"/>
        <v>85856502144</v>
      </c>
      <c r="G3310" s="163">
        <f t="shared" si="207"/>
        <v>92.268996734585087</v>
      </c>
      <c r="H3310" s="163">
        <f t="shared" si="208"/>
        <v>92.249541595680697</v>
      </c>
      <c r="I3310" s="163">
        <f t="shared" si="209"/>
        <v>92.247340686489906</v>
      </c>
    </row>
    <row r="3311" spans="1:9" x14ac:dyDescent="0.2">
      <c r="A3311" s="171" t="s">
        <v>119</v>
      </c>
      <c r="B3311" s="160">
        <v>604910000000</v>
      </c>
      <c r="C3311" s="160">
        <v>545287131652</v>
      </c>
      <c r="D3311" s="160">
        <v>545241025045</v>
      </c>
      <c r="E3311" s="160">
        <v>545230661522</v>
      </c>
      <c r="F3311" s="166">
        <f t="shared" si="210"/>
        <v>59622868348</v>
      </c>
      <c r="G3311" s="167">
        <f t="shared" si="207"/>
        <v>90.143514184258805</v>
      </c>
      <c r="H3311" s="167">
        <f t="shared" si="208"/>
        <v>90.135892123621701</v>
      </c>
      <c r="I3311" s="167">
        <f t="shared" si="209"/>
        <v>90.134178889752192</v>
      </c>
    </row>
    <row r="3312" spans="1:9" x14ac:dyDescent="0.2">
      <c r="A3312" s="171" t="s">
        <v>120</v>
      </c>
      <c r="B3312" s="160">
        <v>275433000000</v>
      </c>
      <c r="C3312" s="160">
        <v>255906656332</v>
      </c>
      <c r="D3312" s="160">
        <v>255844574938</v>
      </c>
      <c r="E3312" s="160">
        <v>255844574938</v>
      </c>
      <c r="F3312" s="166">
        <f t="shared" si="210"/>
        <v>19526343668</v>
      </c>
      <c r="G3312" s="167">
        <f t="shared" si="207"/>
        <v>92.910673859704545</v>
      </c>
      <c r="H3312" s="167">
        <f t="shared" si="208"/>
        <v>92.888134296907054</v>
      </c>
      <c r="I3312" s="167">
        <f t="shared" si="209"/>
        <v>92.888134296907054</v>
      </c>
    </row>
    <row r="3313" spans="1:9" x14ac:dyDescent="0.2">
      <c r="A3313" s="171" t="s">
        <v>121</v>
      </c>
      <c r="B3313" s="160">
        <v>230205000000</v>
      </c>
      <c r="C3313" s="160">
        <v>223497709872</v>
      </c>
      <c r="D3313" s="160">
        <v>223389839217</v>
      </c>
      <c r="E3313" s="160">
        <v>223375760587</v>
      </c>
      <c r="F3313" s="166">
        <f t="shared" si="210"/>
        <v>6707290128</v>
      </c>
      <c r="G3313" s="167">
        <f t="shared" si="207"/>
        <v>97.086383819639025</v>
      </c>
      <c r="H3313" s="167">
        <f t="shared" si="208"/>
        <v>97.039525300058642</v>
      </c>
      <c r="I3313" s="167">
        <f t="shared" si="209"/>
        <v>97.033409607523723</v>
      </c>
    </row>
    <row r="3314" spans="1:9" x14ac:dyDescent="0.2">
      <c r="A3314" s="170" t="s">
        <v>401</v>
      </c>
      <c r="B3314" s="161">
        <v>85901000000</v>
      </c>
      <c r="C3314" s="161">
        <v>70459104594.839996</v>
      </c>
      <c r="D3314" s="161">
        <v>68995723205.449997</v>
      </c>
      <c r="E3314" s="161">
        <v>66638875492.330002</v>
      </c>
      <c r="F3314" s="173">
        <f t="shared" si="210"/>
        <v>15441895405.160004</v>
      </c>
      <c r="G3314" s="163">
        <f t="shared" si="207"/>
        <v>82.02361392165399</v>
      </c>
      <c r="H3314" s="163">
        <f t="shared" si="208"/>
        <v>80.320046571576569</v>
      </c>
      <c r="I3314" s="163">
        <f t="shared" si="209"/>
        <v>77.576367553730464</v>
      </c>
    </row>
    <row r="3315" spans="1:9" x14ac:dyDescent="0.2">
      <c r="A3315" s="171" t="s">
        <v>567</v>
      </c>
      <c r="B3315" s="160">
        <v>85901000000</v>
      </c>
      <c r="C3315" s="160">
        <v>70459104594.839996</v>
      </c>
      <c r="D3315" s="160">
        <v>68995723205.449997</v>
      </c>
      <c r="E3315" s="160">
        <v>66638875492.330002</v>
      </c>
      <c r="F3315" s="166">
        <f t="shared" si="210"/>
        <v>15441895405.160004</v>
      </c>
      <c r="G3315" s="167">
        <f t="shared" si="207"/>
        <v>82.02361392165399</v>
      </c>
      <c r="H3315" s="167">
        <f t="shared" si="208"/>
        <v>80.320046571576569</v>
      </c>
      <c r="I3315" s="167">
        <f t="shared" si="209"/>
        <v>77.576367553730464</v>
      </c>
    </row>
    <row r="3316" spans="1:9" x14ac:dyDescent="0.2">
      <c r="A3316" s="170" t="s">
        <v>96</v>
      </c>
      <c r="B3316" s="161">
        <v>19522000000</v>
      </c>
      <c r="C3316" s="161">
        <v>16433619624</v>
      </c>
      <c r="D3316" s="161">
        <v>16093619624</v>
      </c>
      <c r="E3316" s="161">
        <v>16093619624</v>
      </c>
      <c r="F3316" s="173">
        <f t="shared" si="210"/>
        <v>3088380376</v>
      </c>
      <c r="G3316" s="163">
        <f t="shared" si="207"/>
        <v>84.180000122938225</v>
      </c>
      <c r="H3316" s="163">
        <f t="shared" si="208"/>
        <v>82.438375289417067</v>
      </c>
      <c r="I3316" s="163">
        <f t="shared" si="209"/>
        <v>82.438375289417067</v>
      </c>
    </row>
    <row r="3317" spans="1:9" x14ac:dyDescent="0.2">
      <c r="A3317" s="171" t="s">
        <v>319</v>
      </c>
      <c r="B3317" s="160">
        <v>340000000</v>
      </c>
      <c r="C3317" s="160">
        <v>340000000</v>
      </c>
      <c r="D3317" s="160">
        <v>0</v>
      </c>
      <c r="E3317" s="160">
        <v>0</v>
      </c>
      <c r="F3317" s="166">
        <f t="shared" si="210"/>
        <v>0</v>
      </c>
      <c r="G3317" s="167">
        <f t="shared" si="207"/>
        <v>100</v>
      </c>
      <c r="H3317" s="167">
        <f t="shared" si="208"/>
        <v>0</v>
      </c>
      <c r="I3317" s="167">
        <f t="shared" si="209"/>
        <v>0</v>
      </c>
    </row>
    <row r="3318" spans="1:9" x14ac:dyDescent="0.2">
      <c r="A3318" s="171" t="s">
        <v>139</v>
      </c>
      <c r="B3318" s="160">
        <v>0</v>
      </c>
      <c r="C3318" s="160">
        <v>0</v>
      </c>
      <c r="D3318" s="160">
        <v>0</v>
      </c>
      <c r="E3318" s="160">
        <v>0</v>
      </c>
      <c r="F3318" s="166">
        <f t="shared" si="210"/>
        <v>0</v>
      </c>
      <c r="G3318" s="167">
        <f t="shared" si="207"/>
        <v>0</v>
      </c>
      <c r="H3318" s="167">
        <f t="shared" si="208"/>
        <v>0</v>
      </c>
      <c r="I3318" s="167">
        <f t="shared" si="209"/>
        <v>0</v>
      </c>
    </row>
    <row r="3319" spans="1:9" x14ac:dyDescent="0.2">
      <c r="A3319" s="171" t="s">
        <v>124</v>
      </c>
      <c r="B3319" s="160">
        <v>4138000000</v>
      </c>
      <c r="C3319" s="160">
        <v>1739702035</v>
      </c>
      <c r="D3319" s="160">
        <v>1739702035</v>
      </c>
      <c r="E3319" s="160">
        <v>1739702035</v>
      </c>
      <c r="F3319" s="166">
        <f t="shared" si="210"/>
        <v>2398297965</v>
      </c>
      <c r="G3319" s="167">
        <f t="shared" si="207"/>
        <v>42.042098477525371</v>
      </c>
      <c r="H3319" s="167">
        <f t="shared" si="208"/>
        <v>42.042098477525371</v>
      </c>
      <c r="I3319" s="167">
        <f t="shared" si="209"/>
        <v>42.042098477525371</v>
      </c>
    </row>
    <row r="3320" spans="1:9" x14ac:dyDescent="0.2">
      <c r="A3320" s="171" t="s">
        <v>569</v>
      </c>
      <c r="B3320" s="160">
        <v>15000000000</v>
      </c>
      <c r="C3320" s="160">
        <v>14353917589</v>
      </c>
      <c r="D3320" s="160">
        <v>14353917589</v>
      </c>
      <c r="E3320" s="160">
        <v>14353917589</v>
      </c>
      <c r="F3320" s="166">
        <f t="shared" si="210"/>
        <v>646082411</v>
      </c>
      <c r="G3320" s="167">
        <f t="shared" si="207"/>
        <v>95.692783926666664</v>
      </c>
      <c r="H3320" s="167">
        <f t="shared" si="208"/>
        <v>95.692783926666664</v>
      </c>
      <c r="I3320" s="167">
        <f t="shared" si="209"/>
        <v>95.692783926666664</v>
      </c>
    </row>
    <row r="3321" spans="1:9" x14ac:dyDescent="0.2">
      <c r="A3321" s="171" t="s">
        <v>654</v>
      </c>
      <c r="B3321" s="160">
        <v>44000000</v>
      </c>
      <c r="C3321" s="160">
        <v>0</v>
      </c>
      <c r="D3321" s="160">
        <v>0</v>
      </c>
      <c r="E3321" s="160">
        <v>0</v>
      </c>
      <c r="F3321" s="166">
        <f t="shared" si="210"/>
        <v>44000000</v>
      </c>
      <c r="G3321" s="167">
        <f t="shared" si="207"/>
        <v>0</v>
      </c>
      <c r="H3321" s="167">
        <f t="shared" si="208"/>
        <v>0</v>
      </c>
      <c r="I3321" s="167">
        <f t="shared" si="209"/>
        <v>0</v>
      </c>
    </row>
    <row r="3322" spans="1:9" x14ac:dyDescent="0.2">
      <c r="A3322" s="170" t="s">
        <v>99</v>
      </c>
      <c r="B3322" s="161">
        <v>2798000000</v>
      </c>
      <c r="C3322" s="161">
        <v>2218863597</v>
      </c>
      <c r="D3322" s="161">
        <v>2218863597</v>
      </c>
      <c r="E3322" s="161">
        <v>2218863597</v>
      </c>
      <c r="F3322" s="136">
        <f t="shared" si="210"/>
        <v>579136403</v>
      </c>
      <c r="G3322" s="137">
        <f t="shared" si="207"/>
        <v>79.301772587562553</v>
      </c>
      <c r="H3322" s="137">
        <f t="shared" si="208"/>
        <v>79.301772587562553</v>
      </c>
      <c r="I3322" s="137">
        <f t="shared" si="209"/>
        <v>79.301772587562553</v>
      </c>
    </row>
    <row r="3323" spans="1:9" x14ac:dyDescent="0.2">
      <c r="A3323" s="171" t="s">
        <v>157</v>
      </c>
      <c r="B3323" s="160">
        <v>2798000000</v>
      </c>
      <c r="C3323" s="160">
        <v>2218863597</v>
      </c>
      <c r="D3323" s="160">
        <v>2218863597</v>
      </c>
      <c r="E3323" s="160">
        <v>2218863597</v>
      </c>
      <c r="F3323" s="166">
        <f t="shared" si="210"/>
        <v>579136403</v>
      </c>
      <c r="G3323" s="167">
        <f t="shared" si="207"/>
        <v>79.301772587562553</v>
      </c>
      <c r="H3323" s="167">
        <f t="shared" si="208"/>
        <v>79.301772587562553</v>
      </c>
      <c r="I3323" s="167">
        <f t="shared" si="209"/>
        <v>79.301772587562553</v>
      </c>
    </row>
    <row r="3324" spans="1:9" x14ac:dyDescent="0.2">
      <c r="A3324" s="170" t="s">
        <v>154</v>
      </c>
      <c r="B3324" s="161">
        <v>6337000000</v>
      </c>
      <c r="C3324" s="161">
        <v>5944692967.2700005</v>
      </c>
      <c r="D3324" s="161">
        <v>5944692967.2700005</v>
      </c>
      <c r="E3324" s="161">
        <v>5944346957.2700005</v>
      </c>
      <c r="F3324" s="136">
        <f t="shared" si="210"/>
        <v>392307032.72999954</v>
      </c>
      <c r="G3324" s="137">
        <f t="shared" si="207"/>
        <v>93.809262541739002</v>
      </c>
      <c r="H3324" s="137">
        <f t="shared" si="208"/>
        <v>93.809262541739002</v>
      </c>
      <c r="I3324" s="137">
        <f t="shared" si="209"/>
        <v>93.803802387091693</v>
      </c>
    </row>
    <row r="3325" spans="1:9" x14ac:dyDescent="0.2">
      <c r="A3325" s="171" t="s">
        <v>127</v>
      </c>
      <c r="B3325" s="160">
        <v>1387000000</v>
      </c>
      <c r="C3325" s="160">
        <v>1360859242.8699999</v>
      </c>
      <c r="D3325" s="160">
        <v>1360859242.8699999</v>
      </c>
      <c r="E3325" s="160">
        <v>1360513232.8699999</v>
      </c>
      <c r="F3325" s="166">
        <f t="shared" si="210"/>
        <v>26140757.130000114</v>
      </c>
      <c r="G3325" s="167">
        <f t="shared" si="207"/>
        <v>98.115302297764956</v>
      </c>
      <c r="H3325" s="167">
        <f t="shared" si="208"/>
        <v>98.115302297764956</v>
      </c>
      <c r="I3325" s="167">
        <f t="shared" si="209"/>
        <v>98.09035565032444</v>
      </c>
    </row>
    <row r="3326" spans="1:9" x14ac:dyDescent="0.2">
      <c r="A3326" s="171" t="s">
        <v>128</v>
      </c>
      <c r="B3326" s="160">
        <v>10000000</v>
      </c>
      <c r="C3326" s="160">
        <v>7595533.4000000004</v>
      </c>
      <c r="D3326" s="160">
        <v>7595533.4000000004</v>
      </c>
      <c r="E3326" s="160">
        <v>7595533.4000000004</v>
      </c>
      <c r="F3326" s="166">
        <f t="shared" si="210"/>
        <v>2404466.5999999996</v>
      </c>
      <c r="G3326" s="167">
        <f t="shared" si="207"/>
        <v>75.955334000000008</v>
      </c>
      <c r="H3326" s="167">
        <f t="shared" si="208"/>
        <v>75.955334000000008</v>
      </c>
      <c r="I3326" s="167">
        <f t="shared" si="209"/>
        <v>75.955334000000008</v>
      </c>
    </row>
    <row r="3327" spans="1:9" x14ac:dyDescent="0.2">
      <c r="A3327" s="171" t="s">
        <v>129</v>
      </c>
      <c r="B3327" s="160">
        <v>2722000000</v>
      </c>
      <c r="C3327" s="160">
        <v>2572201000</v>
      </c>
      <c r="D3327" s="160">
        <v>2572201000</v>
      </c>
      <c r="E3327" s="160">
        <v>2572201000</v>
      </c>
      <c r="F3327" s="166">
        <f t="shared" si="210"/>
        <v>149799000</v>
      </c>
      <c r="G3327" s="167">
        <f t="shared" si="207"/>
        <v>94.496730345334313</v>
      </c>
      <c r="H3327" s="167">
        <f t="shared" si="208"/>
        <v>94.496730345334313</v>
      </c>
      <c r="I3327" s="167">
        <f t="shared" si="209"/>
        <v>94.496730345334313</v>
      </c>
    </row>
    <row r="3328" spans="1:9" x14ac:dyDescent="0.2">
      <c r="A3328" s="171" t="s">
        <v>312</v>
      </c>
      <c r="B3328" s="160">
        <v>33000000</v>
      </c>
      <c r="C3328" s="160">
        <v>0</v>
      </c>
      <c r="D3328" s="160">
        <v>0</v>
      </c>
      <c r="E3328" s="160">
        <v>0</v>
      </c>
      <c r="F3328" s="166">
        <f t="shared" si="210"/>
        <v>33000000</v>
      </c>
      <c r="G3328" s="167">
        <f t="shared" si="207"/>
        <v>0</v>
      </c>
      <c r="H3328" s="167">
        <f t="shared" si="208"/>
        <v>0</v>
      </c>
      <c r="I3328" s="167">
        <f t="shared" si="209"/>
        <v>0</v>
      </c>
    </row>
    <row r="3329" spans="1:9" x14ac:dyDescent="0.2">
      <c r="A3329" s="171" t="s">
        <v>135</v>
      </c>
      <c r="B3329" s="160">
        <v>2185000000</v>
      </c>
      <c r="C3329" s="160">
        <v>2004037191</v>
      </c>
      <c r="D3329" s="160">
        <v>2004037191</v>
      </c>
      <c r="E3329" s="160">
        <v>2004037191</v>
      </c>
      <c r="F3329" s="166">
        <f t="shared" si="210"/>
        <v>180962809</v>
      </c>
      <c r="G3329" s="167">
        <f t="shared" si="207"/>
        <v>91.717949244851255</v>
      </c>
      <c r="H3329" s="167">
        <f t="shared" si="208"/>
        <v>91.717949244851255</v>
      </c>
      <c r="I3329" s="167">
        <f t="shared" si="209"/>
        <v>91.717949244851255</v>
      </c>
    </row>
    <row r="3330" spans="1:9" x14ac:dyDescent="0.2">
      <c r="A3330" s="174" t="s">
        <v>153</v>
      </c>
      <c r="B3330" s="161">
        <v>112549781377</v>
      </c>
      <c r="C3330" s="161">
        <v>86230433481.660004</v>
      </c>
      <c r="D3330" s="161">
        <v>32371499599.950001</v>
      </c>
      <c r="E3330" s="161">
        <v>32371498799.950001</v>
      </c>
      <c r="F3330" s="173">
        <f t="shared" si="210"/>
        <v>26319347895.339996</v>
      </c>
      <c r="G3330" s="163">
        <f t="shared" si="207"/>
        <v>76.615371817400558</v>
      </c>
      <c r="H3330" s="163">
        <f t="shared" si="208"/>
        <v>28.761939120536795</v>
      </c>
      <c r="I3330" s="163">
        <f t="shared" si="209"/>
        <v>28.76193840974021</v>
      </c>
    </row>
    <row r="3331" spans="1:9" x14ac:dyDescent="0.2">
      <c r="A3331" s="170" t="s">
        <v>34</v>
      </c>
      <c r="B3331" s="161">
        <v>112549781377</v>
      </c>
      <c r="C3331" s="161">
        <v>86230433481.660004</v>
      </c>
      <c r="D3331" s="161">
        <v>32371499599.950001</v>
      </c>
      <c r="E3331" s="161">
        <v>32371498799.950001</v>
      </c>
      <c r="F3331" s="173">
        <f t="shared" si="210"/>
        <v>26319347895.339996</v>
      </c>
      <c r="G3331" s="163">
        <f t="shared" si="207"/>
        <v>76.615371817400558</v>
      </c>
      <c r="H3331" s="163">
        <f t="shared" si="208"/>
        <v>28.761939120536795</v>
      </c>
      <c r="I3331" s="163">
        <f t="shared" si="209"/>
        <v>28.76193840974021</v>
      </c>
    </row>
    <row r="3332" spans="1:9" x14ac:dyDescent="0.2">
      <c r="A3332" s="171" t="s">
        <v>1258</v>
      </c>
      <c r="B3332" s="160">
        <v>34375984257</v>
      </c>
      <c r="C3332" s="160">
        <v>33735103774.540001</v>
      </c>
      <c r="D3332" s="160">
        <v>11062962667.040001</v>
      </c>
      <c r="E3332" s="160">
        <v>11062962667.040001</v>
      </c>
      <c r="F3332" s="166">
        <f t="shared" si="210"/>
        <v>640880482.45999908</v>
      </c>
      <c r="G3332" s="167">
        <f t="shared" si="207"/>
        <v>98.135673795785223</v>
      </c>
      <c r="H3332" s="167">
        <f t="shared" si="208"/>
        <v>32.182242650367876</v>
      </c>
      <c r="I3332" s="167">
        <f t="shared" si="209"/>
        <v>32.182242650367876</v>
      </c>
    </row>
    <row r="3333" spans="1:9" x14ac:dyDescent="0.2">
      <c r="A3333" s="171" t="s">
        <v>1259</v>
      </c>
      <c r="B3333" s="160">
        <v>28325988734</v>
      </c>
      <c r="C3333" s="160">
        <v>27739068079.709999</v>
      </c>
      <c r="D3333" s="160">
        <v>17883804470.57</v>
      </c>
      <c r="E3333" s="160">
        <v>17883803670.57</v>
      </c>
      <c r="F3333" s="166">
        <f t="shared" si="210"/>
        <v>586920654.29000092</v>
      </c>
      <c r="G3333" s="167">
        <f t="shared" si="207"/>
        <v>97.927978225926807</v>
      </c>
      <c r="H3333" s="167">
        <f t="shared" si="208"/>
        <v>63.135675998853557</v>
      </c>
      <c r="I3333" s="167">
        <f t="shared" si="209"/>
        <v>63.135673174592036</v>
      </c>
    </row>
    <row r="3334" spans="1:9" x14ac:dyDescent="0.2">
      <c r="A3334" s="171" t="s">
        <v>1260</v>
      </c>
      <c r="B3334" s="160">
        <v>49847808386</v>
      </c>
      <c r="C3334" s="160">
        <v>24756261627.41</v>
      </c>
      <c r="D3334" s="160">
        <v>3424732462.3400002</v>
      </c>
      <c r="E3334" s="160">
        <v>3424732462.3400002</v>
      </c>
      <c r="F3334" s="166">
        <f t="shared" si="210"/>
        <v>25091546758.59</v>
      </c>
      <c r="G3334" s="167">
        <f t="shared" ref="G3334:G3397" si="211">IFERROR(IF(C3334&gt;0,+C3334/B3334*100,0),0)</f>
        <v>49.663691201242294</v>
      </c>
      <c r="H3334" s="167">
        <f t="shared" ref="H3334:H3397" si="212">IFERROR(IF(D3334&gt;0,+D3334/B3334*100,0),0)</f>
        <v>6.8703772005788988</v>
      </c>
      <c r="I3334" s="167">
        <f t="shared" ref="I3334:I3397" si="213">IFERROR(IF(E3334&gt;0,+E3334/B3334*100,0),0)</f>
        <v>6.8703772005788988</v>
      </c>
    </row>
    <row r="3335" spans="1:9" x14ac:dyDescent="0.2">
      <c r="A3335" s="172" t="s">
        <v>55</v>
      </c>
      <c r="B3335" s="161">
        <v>624000000</v>
      </c>
      <c r="C3335" s="161">
        <v>510607463</v>
      </c>
      <c r="D3335" s="161">
        <v>510607463</v>
      </c>
      <c r="E3335" s="161">
        <v>510607463</v>
      </c>
      <c r="F3335" s="173">
        <f t="shared" si="210"/>
        <v>113392537</v>
      </c>
      <c r="G3335" s="163">
        <f t="shared" si="211"/>
        <v>81.828119070512813</v>
      </c>
      <c r="H3335" s="163">
        <f t="shared" si="212"/>
        <v>81.828119070512813</v>
      </c>
      <c r="I3335" s="163">
        <f t="shared" si="213"/>
        <v>81.828119070512813</v>
      </c>
    </row>
    <row r="3336" spans="1:9" x14ac:dyDescent="0.2">
      <c r="A3336" s="174" t="s">
        <v>152</v>
      </c>
      <c r="B3336" s="161">
        <v>122000000</v>
      </c>
      <c r="C3336" s="161">
        <v>107774261</v>
      </c>
      <c r="D3336" s="161">
        <v>107774261</v>
      </c>
      <c r="E3336" s="161">
        <v>107774261</v>
      </c>
      <c r="F3336" s="173">
        <f t="shared" si="210"/>
        <v>14225739</v>
      </c>
      <c r="G3336" s="163">
        <f t="shared" si="211"/>
        <v>88.339558196721313</v>
      </c>
      <c r="H3336" s="163">
        <f t="shared" si="212"/>
        <v>88.339558196721313</v>
      </c>
      <c r="I3336" s="163">
        <f t="shared" si="213"/>
        <v>88.339558196721313</v>
      </c>
    </row>
    <row r="3337" spans="1:9" x14ac:dyDescent="0.2">
      <c r="A3337" s="170" t="s">
        <v>401</v>
      </c>
      <c r="B3337" s="161">
        <v>114000000</v>
      </c>
      <c r="C3337" s="161">
        <v>106604328</v>
      </c>
      <c r="D3337" s="161">
        <v>106604328</v>
      </c>
      <c r="E3337" s="161">
        <v>106604328</v>
      </c>
      <c r="F3337" s="173">
        <f t="shared" si="210"/>
        <v>7395672</v>
      </c>
      <c r="G3337" s="163">
        <f t="shared" si="211"/>
        <v>93.512568421052634</v>
      </c>
      <c r="H3337" s="163">
        <f t="shared" si="212"/>
        <v>93.512568421052634</v>
      </c>
      <c r="I3337" s="163">
        <f t="shared" si="213"/>
        <v>93.512568421052634</v>
      </c>
    </row>
    <row r="3338" spans="1:9" x14ac:dyDescent="0.2">
      <c r="A3338" s="171" t="s">
        <v>567</v>
      </c>
      <c r="B3338" s="160">
        <v>114000000</v>
      </c>
      <c r="C3338" s="160">
        <v>106604328</v>
      </c>
      <c r="D3338" s="160">
        <v>106604328</v>
      </c>
      <c r="E3338" s="160">
        <v>106604328</v>
      </c>
      <c r="F3338" s="166">
        <f t="shared" si="210"/>
        <v>7395672</v>
      </c>
      <c r="G3338" s="167">
        <f t="shared" si="211"/>
        <v>93.512568421052634</v>
      </c>
      <c r="H3338" s="167">
        <f t="shared" si="212"/>
        <v>93.512568421052634</v>
      </c>
      <c r="I3338" s="167">
        <f t="shared" si="213"/>
        <v>93.512568421052634</v>
      </c>
    </row>
    <row r="3339" spans="1:9" x14ac:dyDescent="0.2">
      <c r="A3339" s="170" t="s">
        <v>154</v>
      </c>
      <c r="B3339" s="161">
        <v>8000000</v>
      </c>
      <c r="C3339" s="161">
        <v>1169933</v>
      </c>
      <c r="D3339" s="161">
        <v>1169933</v>
      </c>
      <c r="E3339" s="161">
        <v>1169933</v>
      </c>
      <c r="F3339" s="136">
        <f t="shared" si="210"/>
        <v>6830067</v>
      </c>
      <c r="G3339" s="137">
        <f t="shared" si="211"/>
        <v>14.624162499999999</v>
      </c>
      <c r="H3339" s="137">
        <f t="shared" si="212"/>
        <v>14.624162499999999</v>
      </c>
      <c r="I3339" s="137">
        <f t="shared" si="213"/>
        <v>14.624162499999999</v>
      </c>
    </row>
    <row r="3340" spans="1:9" x14ac:dyDescent="0.2">
      <c r="A3340" s="171" t="s">
        <v>129</v>
      </c>
      <c r="B3340" s="160">
        <v>8000000</v>
      </c>
      <c r="C3340" s="160">
        <v>1169933</v>
      </c>
      <c r="D3340" s="160">
        <v>1169933</v>
      </c>
      <c r="E3340" s="160">
        <v>1169933</v>
      </c>
      <c r="F3340" s="166">
        <f t="shared" si="210"/>
        <v>6830067</v>
      </c>
      <c r="G3340" s="167">
        <f t="shared" si="211"/>
        <v>14.624162499999999</v>
      </c>
      <c r="H3340" s="167">
        <f t="shared" si="212"/>
        <v>14.624162499999999</v>
      </c>
      <c r="I3340" s="167">
        <f t="shared" si="213"/>
        <v>14.624162499999999</v>
      </c>
    </row>
    <row r="3341" spans="1:9" x14ac:dyDescent="0.2">
      <c r="A3341" s="174" t="s">
        <v>153</v>
      </c>
      <c r="B3341" s="161">
        <v>502000000</v>
      </c>
      <c r="C3341" s="161">
        <v>402833202</v>
      </c>
      <c r="D3341" s="161">
        <v>402833202</v>
      </c>
      <c r="E3341" s="161">
        <v>402833202</v>
      </c>
      <c r="F3341" s="173">
        <f t="shared" ref="F3341:F3401" si="214">+B3341-C3341</f>
        <v>99166798</v>
      </c>
      <c r="G3341" s="163">
        <f t="shared" si="211"/>
        <v>80.245657768924303</v>
      </c>
      <c r="H3341" s="163">
        <f t="shared" si="212"/>
        <v>80.245657768924303</v>
      </c>
      <c r="I3341" s="163">
        <f t="shared" si="213"/>
        <v>80.245657768924303</v>
      </c>
    </row>
    <row r="3342" spans="1:9" x14ac:dyDescent="0.2">
      <c r="A3342" s="170" t="s">
        <v>34</v>
      </c>
      <c r="B3342" s="161">
        <v>502000000</v>
      </c>
      <c r="C3342" s="161">
        <v>402833202</v>
      </c>
      <c r="D3342" s="161">
        <v>402833202</v>
      </c>
      <c r="E3342" s="161">
        <v>402833202</v>
      </c>
      <c r="F3342" s="173">
        <f t="shared" si="214"/>
        <v>99166798</v>
      </c>
      <c r="G3342" s="163">
        <f t="shared" si="211"/>
        <v>80.245657768924303</v>
      </c>
      <c r="H3342" s="163">
        <f t="shared" si="212"/>
        <v>80.245657768924303</v>
      </c>
      <c r="I3342" s="163">
        <f t="shared" si="213"/>
        <v>80.245657768924303</v>
      </c>
    </row>
    <row r="3343" spans="1:9" x14ac:dyDescent="0.2">
      <c r="A3343" s="171" t="s">
        <v>1261</v>
      </c>
      <c r="B3343" s="160">
        <v>200000000</v>
      </c>
      <c r="C3343" s="160">
        <v>136698000</v>
      </c>
      <c r="D3343" s="160">
        <v>136698000</v>
      </c>
      <c r="E3343" s="160">
        <v>136698000</v>
      </c>
      <c r="F3343" s="166">
        <f t="shared" si="214"/>
        <v>63302000</v>
      </c>
      <c r="G3343" s="167">
        <f t="shared" si="211"/>
        <v>68.349000000000004</v>
      </c>
      <c r="H3343" s="167">
        <f t="shared" si="212"/>
        <v>68.349000000000004</v>
      </c>
      <c r="I3343" s="167">
        <f t="shared" si="213"/>
        <v>68.349000000000004</v>
      </c>
    </row>
    <row r="3344" spans="1:9" x14ac:dyDescent="0.2">
      <c r="A3344" s="171" t="s">
        <v>1262</v>
      </c>
      <c r="B3344" s="160">
        <v>143000000</v>
      </c>
      <c r="C3344" s="160">
        <v>107135202</v>
      </c>
      <c r="D3344" s="160">
        <v>107135202</v>
      </c>
      <c r="E3344" s="160">
        <v>107135202</v>
      </c>
      <c r="F3344" s="166">
        <f t="shared" si="214"/>
        <v>35864798</v>
      </c>
      <c r="G3344" s="167">
        <f t="shared" si="211"/>
        <v>74.919721678321679</v>
      </c>
      <c r="H3344" s="167">
        <f t="shared" si="212"/>
        <v>74.919721678321679</v>
      </c>
      <c r="I3344" s="167">
        <f t="shared" si="213"/>
        <v>74.919721678321679</v>
      </c>
    </row>
    <row r="3345" spans="1:9" x14ac:dyDescent="0.2">
      <c r="A3345" s="171" t="s">
        <v>1263</v>
      </c>
      <c r="B3345" s="160">
        <v>159000000</v>
      </c>
      <c r="C3345" s="160">
        <v>159000000</v>
      </c>
      <c r="D3345" s="160">
        <v>159000000</v>
      </c>
      <c r="E3345" s="160">
        <v>159000000</v>
      </c>
      <c r="F3345" s="166">
        <f t="shared" si="214"/>
        <v>0</v>
      </c>
      <c r="G3345" s="167">
        <f t="shared" si="211"/>
        <v>100</v>
      </c>
      <c r="H3345" s="167">
        <f t="shared" si="212"/>
        <v>100</v>
      </c>
      <c r="I3345" s="167">
        <f t="shared" si="213"/>
        <v>100</v>
      </c>
    </row>
    <row r="3346" spans="1:9" x14ac:dyDescent="0.2">
      <c r="A3346" s="172" t="s">
        <v>510</v>
      </c>
      <c r="B3346" s="161">
        <v>1303442505415</v>
      </c>
      <c r="C3346" s="161">
        <v>1153294369172.6399</v>
      </c>
      <c r="D3346" s="161">
        <v>1105340503539.7502</v>
      </c>
      <c r="E3346" s="161">
        <v>1101178369619.5601</v>
      </c>
      <c r="F3346" s="173">
        <f t="shared" si="214"/>
        <v>150148136242.36011</v>
      </c>
      <c r="G3346" s="163">
        <f t="shared" si="211"/>
        <v>88.480647545358764</v>
      </c>
      <c r="H3346" s="163">
        <f t="shared" si="212"/>
        <v>84.801630984699514</v>
      </c>
      <c r="I3346" s="163">
        <f t="shared" si="213"/>
        <v>84.482312418449055</v>
      </c>
    </row>
    <row r="3347" spans="1:9" x14ac:dyDescent="0.2">
      <c r="A3347" s="174" t="s">
        <v>152</v>
      </c>
      <c r="B3347" s="161">
        <v>1141091000000</v>
      </c>
      <c r="C3347" s="161">
        <v>1003509844007.54</v>
      </c>
      <c r="D3347" s="161">
        <v>978862546773.61011</v>
      </c>
      <c r="E3347" s="161">
        <v>974836219771.96997</v>
      </c>
      <c r="F3347" s="173">
        <f t="shared" si="214"/>
        <v>137581155992.45996</v>
      </c>
      <c r="G3347" s="163">
        <f t="shared" si="211"/>
        <v>87.943016289458072</v>
      </c>
      <c r="H3347" s="163">
        <f t="shared" si="212"/>
        <v>85.783039807833916</v>
      </c>
      <c r="I3347" s="163">
        <f t="shared" si="213"/>
        <v>85.43019091132696</v>
      </c>
    </row>
    <row r="3348" spans="1:9" x14ac:dyDescent="0.2">
      <c r="A3348" s="170" t="s">
        <v>95</v>
      </c>
      <c r="B3348" s="161">
        <v>398984000000</v>
      </c>
      <c r="C3348" s="161">
        <v>384708882598</v>
      </c>
      <c r="D3348" s="161">
        <v>384477540719</v>
      </c>
      <c r="E3348" s="161">
        <v>384477540719</v>
      </c>
      <c r="F3348" s="173">
        <f t="shared" si="214"/>
        <v>14275117402</v>
      </c>
      <c r="G3348" s="163">
        <f t="shared" si="211"/>
        <v>96.422132866982139</v>
      </c>
      <c r="H3348" s="163">
        <f t="shared" si="212"/>
        <v>96.364150121057492</v>
      </c>
      <c r="I3348" s="163">
        <f t="shared" si="213"/>
        <v>96.364150121057492</v>
      </c>
    </row>
    <row r="3349" spans="1:9" x14ac:dyDescent="0.2">
      <c r="A3349" s="171" t="s">
        <v>119</v>
      </c>
      <c r="B3349" s="160">
        <v>270331000000</v>
      </c>
      <c r="C3349" s="160">
        <v>264258438714</v>
      </c>
      <c r="D3349" s="160">
        <v>264027096835</v>
      </c>
      <c r="E3349" s="160">
        <v>264027096835</v>
      </c>
      <c r="F3349" s="166">
        <f t="shared" si="214"/>
        <v>6072561286</v>
      </c>
      <c r="G3349" s="167">
        <f t="shared" si="211"/>
        <v>97.753657077434696</v>
      </c>
      <c r="H3349" s="167">
        <f t="shared" si="212"/>
        <v>97.668079811416376</v>
      </c>
      <c r="I3349" s="167">
        <f t="shared" si="213"/>
        <v>97.668079811416376</v>
      </c>
    </row>
    <row r="3350" spans="1:9" x14ac:dyDescent="0.2">
      <c r="A3350" s="171" t="s">
        <v>120</v>
      </c>
      <c r="B3350" s="160">
        <v>103010000000</v>
      </c>
      <c r="C3350" s="160">
        <v>98489804244</v>
      </c>
      <c r="D3350" s="160">
        <v>98489804244</v>
      </c>
      <c r="E3350" s="160">
        <v>98489804244</v>
      </c>
      <c r="F3350" s="166">
        <f t="shared" si="214"/>
        <v>4520195756</v>
      </c>
      <c r="G3350" s="167">
        <f t="shared" si="211"/>
        <v>95.61188646150859</v>
      </c>
      <c r="H3350" s="167">
        <f t="shared" si="212"/>
        <v>95.61188646150859</v>
      </c>
      <c r="I3350" s="167">
        <f t="shared" si="213"/>
        <v>95.61188646150859</v>
      </c>
    </row>
    <row r="3351" spans="1:9" x14ac:dyDescent="0.2">
      <c r="A3351" s="171" t="s">
        <v>121</v>
      </c>
      <c r="B3351" s="160">
        <v>25643000000</v>
      </c>
      <c r="C3351" s="160">
        <v>21960639640</v>
      </c>
      <c r="D3351" s="160">
        <v>21960639640</v>
      </c>
      <c r="E3351" s="160">
        <v>21960639640</v>
      </c>
      <c r="F3351" s="166">
        <f t="shared" si="214"/>
        <v>3682360360</v>
      </c>
      <c r="G3351" s="167">
        <f t="shared" si="211"/>
        <v>85.639900323675079</v>
      </c>
      <c r="H3351" s="167">
        <f t="shared" si="212"/>
        <v>85.639900323675079</v>
      </c>
      <c r="I3351" s="167">
        <f t="shared" si="213"/>
        <v>85.639900323675079</v>
      </c>
    </row>
    <row r="3352" spans="1:9" x14ac:dyDescent="0.2">
      <c r="A3352" s="170" t="s">
        <v>401</v>
      </c>
      <c r="B3352" s="161">
        <v>32231478312</v>
      </c>
      <c r="C3352" s="161">
        <v>30243487412.580002</v>
      </c>
      <c r="D3352" s="161">
        <v>29476699898.07</v>
      </c>
      <c r="E3352" s="161">
        <v>29339763163.43</v>
      </c>
      <c r="F3352" s="173">
        <f t="shared" si="214"/>
        <v>1987990899.4199982</v>
      </c>
      <c r="G3352" s="163">
        <f t="shared" si="211"/>
        <v>93.832144836248929</v>
      </c>
      <c r="H3352" s="163">
        <f t="shared" si="212"/>
        <v>91.453142833649125</v>
      </c>
      <c r="I3352" s="163">
        <f t="shared" si="213"/>
        <v>91.0282888033299</v>
      </c>
    </row>
    <row r="3353" spans="1:9" x14ac:dyDescent="0.2">
      <c r="A3353" s="171" t="s">
        <v>567</v>
      </c>
      <c r="B3353" s="160">
        <v>32231478312</v>
      </c>
      <c r="C3353" s="160">
        <v>30243487412.580002</v>
      </c>
      <c r="D3353" s="160">
        <v>29476699898.07</v>
      </c>
      <c r="E3353" s="160">
        <v>29339763163.43</v>
      </c>
      <c r="F3353" s="166">
        <f t="shared" si="214"/>
        <v>1987990899.4199982</v>
      </c>
      <c r="G3353" s="167">
        <f t="shared" si="211"/>
        <v>93.832144836248929</v>
      </c>
      <c r="H3353" s="167">
        <f t="shared" si="212"/>
        <v>91.453142833649125</v>
      </c>
      <c r="I3353" s="167">
        <f t="shared" si="213"/>
        <v>91.0282888033299</v>
      </c>
    </row>
    <row r="3354" spans="1:9" x14ac:dyDescent="0.2">
      <c r="A3354" s="170" t="s">
        <v>96</v>
      </c>
      <c r="B3354" s="161">
        <v>706591138638</v>
      </c>
      <c r="C3354" s="161">
        <v>585281053371.95996</v>
      </c>
      <c r="D3354" s="161">
        <v>561631885531.54004</v>
      </c>
      <c r="E3354" s="161">
        <v>557742495264.54004</v>
      </c>
      <c r="F3354" s="173">
        <f t="shared" si="214"/>
        <v>121310085266.04004</v>
      </c>
      <c r="G3354" s="163">
        <f t="shared" si="211"/>
        <v>82.831643558412992</v>
      </c>
      <c r="H3354" s="163">
        <f t="shared" si="212"/>
        <v>79.484705485285559</v>
      </c>
      <c r="I3354" s="163">
        <f t="shared" si="213"/>
        <v>78.934261239056099</v>
      </c>
    </row>
    <row r="3355" spans="1:9" x14ac:dyDescent="0.2">
      <c r="A3355" s="171" t="s">
        <v>343</v>
      </c>
      <c r="B3355" s="160">
        <v>296936000000</v>
      </c>
      <c r="C3355" s="160">
        <v>293363494013.52002</v>
      </c>
      <c r="D3355" s="160">
        <v>285414697280.72998</v>
      </c>
      <c r="E3355" s="160">
        <v>283512954153.72998</v>
      </c>
      <c r="F3355" s="166">
        <f t="shared" si="214"/>
        <v>3572505986.4799805</v>
      </c>
      <c r="G3355" s="167">
        <f t="shared" si="211"/>
        <v>98.796876772610943</v>
      </c>
      <c r="H3355" s="167">
        <f t="shared" si="212"/>
        <v>96.119937387426916</v>
      </c>
      <c r="I3355" s="167">
        <f t="shared" si="213"/>
        <v>95.479481825622344</v>
      </c>
    </row>
    <row r="3356" spans="1:9" x14ac:dyDescent="0.2">
      <c r="A3356" s="171" t="s">
        <v>184</v>
      </c>
      <c r="B3356" s="160">
        <v>402172000000</v>
      </c>
      <c r="C3356" s="160">
        <v>291325572179.44</v>
      </c>
      <c r="D3356" s="160">
        <v>275645201071.81</v>
      </c>
      <c r="E3356" s="160">
        <v>273660633931.81</v>
      </c>
      <c r="F3356" s="166">
        <f t="shared" si="214"/>
        <v>110846427820.56</v>
      </c>
      <c r="G3356" s="167">
        <f t="shared" si="211"/>
        <v>72.438054409416864</v>
      </c>
      <c r="H3356" s="167">
        <f t="shared" si="212"/>
        <v>68.539132776973531</v>
      </c>
      <c r="I3356" s="167">
        <f t="shared" si="213"/>
        <v>68.045670492179966</v>
      </c>
    </row>
    <row r="3357" spans="1:9" x14ac:dyDescent="0.2">
      <c r="A3357" s="171" t="s">
        <v>344</v>
      </c>
      <c r="B3357" s="160">
        <v>622000000</v>
      </c>
      <c r="C3357" s="160">
        <v>0</v>
      </c>
      <c r="D3357" s="160">
        <v>0</v>
      </c>
      <c r="E3357" s="160">
        <v>0</v>
      </c>
      <c r="F3357" s="166">
        <f t="shared" si="214"/>
        <v>622000000</v>
      </c>
      <c r="G3357" s="167">
        <f t="shared" si="211"/>
        <v>0</v>
      </c>
      <c r="H3357" s="167">
        <f t="shared" si="212"/>
        <v>0</v>
      </c>
      <c r="I3357" s="167">
        <f t="shared" si="213"/>
        <v>0</v>
      </c>
    </row>
    <row r="3358" spans="1:9" x14ac:dyDescent="0.2">
      <c r="A3358" s="171" t="s">
        <v>185</v>
      </c>
      <c r="B3358" s="160">
        <v>357000000</v>
      </c>
      <c r="C3358" s="160">
        <v>214768447</v>
      </c>
      <c r="D3358" s="160">
        <v>194768447</v>
      </c>
      <c r="E3358" s="160">
        <v>191688447</v>
      </c>
      <c r="F3358" s="166">
        <f t="shared" si="214"/>
        <v>142231553</v>
      </c>
      <c r="G3358" s="167">
        <f t="shared" si="211"/>
        <v>60.159228851540611</v>
      </c>
      <c r="H3358" s="167">
        <f t="shared" si="212"/>
        <v>54.556987955182066</v>
      </c>
      <c r="I3358" s="167">
        <f t="shared" si="213"/>
        <v>53.694242857142861</v>
      </c>
    </row>
    <row r="3359" spans="1:9" x14ac:dyDescent="0.2">
      <c r="A3359" s="171" t="s">
        <v>139</v>
      </c>
      <c r="B3359" s="160">
        <v>4501000000</v>
      </c>
      <c r="C3359" s="160">
        <v>0</v>
      </c>
      <c r="D3359" s="160">
        <v>0</v>
      </c>
      <c r="E3359" s="160">
        <v>0</v>
      </c>
      <c r="F3359" s="166">
        <f t="shared" si="214"/>
        <v>4501000000</v>
      </c>
      <c r="G3359" s="167">
        <f t="shared" si="211"/>
        <v>0</v>
      </c>
      <c r="H3359" s="167">
        <f t="shared" si="212"/>
        <v>0</v>
      </c>
      <c r="I3359" s="167">
        <f t="shared" si="213"/>
        <v>0</v>
      </c>
    </row>
    <row r="3360" spans="1:9" x14ac:dyDescent="0.2">
      <c r="A3360" s="171" t="s">
        <v>124</v>
      </c>
      <c r="B3360" s="160">
        <v>1855000000</v>
      </c>
      <c r="C3360" s="160">
        <v>229080094</v>
      </c>
      <c r="D3360" s="160">
        <v>229080094</v>
      </c>
      <c r="E3360" s="160">
        <v>229080094</v>
      </c>
      <c r="F3360" s="166">
        <f t="shared" si="214"/>
        <v>1625919906</v>
      </c>
      <c r="G3360" s="167">
        <f t="shared" si="211"/>
        <v>12.349331212938006</v>
      </c>
      <c r="H3360" s="167">
        <f t="shared" si="212"/>
        <v>12.349331212938006</v>
      </c>
      <c r="I3360" s="167">
        <f t="shared" si="213"/>
        <v>12.349331212938006</v>
      </c>
    </row>
    <row r="3361" spans="1:9" x14ac:dyDescent="0.2">
      <c r="A3361" s="171" t="s">
        <v>569</v>
      </c>
      <c r="B3361" s="160">
        <v>148138638</v>
      </c>
      <c r="C3361" s="160">
        <v>148138638</v>
      </c>
      <c r="D3361" s="160">
        <v>148138638</v>
      </c>
      <c r="E3361" s="160">
        <v>148138638</v>
      </c>
      <c r="F3361" s="166">
        <f t="shared" si="214"/>
        <v>0</v>
      </c>
      <c r="G3361" s="167">
        <f t="shared" si="211"/>
        <v>100</v>
      </c>
      <c r="H3361" s="167">
        <f t="shared" si="212"/>
        <v>100</v>
      </c>
      <c r="I3361" s="167">
        <f t="shared" si="213"/>
        <v>100</v>
      </c>
    </row>
    <row r="3362" spans="1:9" x14ac:dyDescent="0.2">
      <c r="A3362" s="170" t="s">
        <v>154</v>
      </c>
      <c r="B3362" s="161">
        <v>3284383050</v>
      </c>
      <c r="C3362" s="161">
        <v>3276420625</v>
      </c>
      <c r="D3362" s="161">
        <v>3276420625</v>
      </c>
      <c r="E3362" s="161">
        <v>3276420625</v>
      </c>
      <c r="F3362" s="136">
        <f t="shared" si="214"/>
        <v>7962425</v>
      </c>
      <c r="G3362" s="137">
        <f t="shared" si="211"/>
        <v>99.757567102290338</v>
      </c>
      <c r="H3362" s="137">
        <f t="shared" si="212"/>
        <v>99.757567102290338</v>
      </c>
      <c r="I3362" s="137">
        <f t="shared" si="213"/>
        <v>99.757567102290338</v>
      </c>
    </row>
    <row r="3363" spans="1:9" x14ac:dyDescent="0.2">
      <c r="A3363" s="171" t="s">
        <v>127</v>
      </c>
      <c r="B3363" s="160">
        <v>839793413</v>
      </c>
      <c r="C3363" s="160">
        <v>833387463</v>
      </c>
      <c r="D3363" s="160">
        <v>833387463</v>
      </c>
      <c r="E3363" s="160">
        <v>833387463</v>
      </c>
      <c r="F3363" s="166">
        <f t="shared" si="214"/>
        <v>6405950</v>
      </c>
      <c r="G3363" s="167">
        <f t="shared" si="211"/>
        <v>99.237199303919766</v>
      </c>
      <c r="H3363" s="167">
        <f t="shared" si="212"/>
        <v>99.237199303919766</v>
      </c>
      <c r="I3363" s="167">
        <f t="shared" si="213"/>
        <v>99.237199303919766</v>
      </c>
    </row>
    <row r="3364" spans="1:9" x14ac:dyDescent="0.2">
      <c r="A3364" s="171" t="s">
        <v>129</v>
      </c>
      <c r="B3364" s="160">
        <v>2388221090</v>
      </c>
      <c r="C3364" s="160">
        <v>2388221090</v>
      </c>
      <c r="D3364" s="160">
        <v>2388221090</v>
      </c>
      <c r="E3364" s="160">
        <v>2388221090</v>
      </c>
      <c r="F3364" s="166">
        <f t="shared" si="214"/>
        <v>0</v>
      </c>
      <c r="G3364" s="167">
        <f t="shared" si="211"/>
        <v>100</v>
      </c>
      <c r="H3364" s="167">
        <f t="shared" si="212"/>
        <v>100</v>
      </c>
      <c r="I3364" s="167">
        <f t="shared" si="213"/>
        <v>100</v>
      </c>
    </row>
    <row r="3365" spans="1:9" x14ac:dyDescent="0.2">
      <c r="A3365" s="171" t="s">
        <v>135</v>
      </c>
      <c r="B3365" s="160">
        <v>56368547</v>
      </c>
      <c r="C3365" s="160">
        <v>54812072</v>
      </c>
      <c r="D3365" s="160">
        <v>54812072</v>
      </c>
      <c r="E3365" s="160">
        <v>54812072</v>
      </c>
      <c r="F3365" s="166">
        <f t="shared" si="214"/>
        <v>1556475</v>
      </c>
      <c r="G3365" s="167">
        <f t="shared" si="211"/>
        <v>97.238752668221167</v>
      </c>
      <c r="H3365" s="167">
        <f t="shared" si="212"/>
        <v>97.238752668221167</v>
      </c>
      <c r="I3365" s="167">
        <f t="shared" si="213"/>
        <v>97.238752668221167</v>
      </c>
    </row>
    <row r="3366" spans="1:9" x14ac:dyDescent="0.2">
      <c r="A3366" s="174" t="s">
        <v>153</v>
      </c>
      <c r="B3366" s="161">
        <v>162351505415</v>
      </c>
      <c r="C3366" s="161">
        <v>149784525165.10001</v>
      </c>
      <c r="D3366" s="161">
        <v>126477956766.14</v>
      </c>
      <c r="E3366" s="161">
        <v>126342149847.59</v>
      </c>
      <c r="F3366" s="173">
        <f t="shared" si="214"/>
        <v>12566980249.899994</v>
      </c>
      <c r="G3366" s="163">
        <f t="shared" si="211"/>
        <v>92.259400232984291</v>
      </c>
      <c r="H3366" s="163">
        <f t="shared" si="212"/>
        <v>77.903778251294511</v>
      </c>
      <c r="I3366" s="163">
        <f t="shared" si="213"/>
        <v>77.820128322577901</v>
      </c>
    </row>
    <row r="3367" spans="1:9" x14ac:dyDescent="0.2">
      <c r="A3367" s="170" t="s">
        <v>34</v>
      </c>
      <c r="B3367" s="161">
        <v>162351505415</v>
      </c>
      <c r="C3367" s="161">
        <v>149784525165.10001</v>
      </c>
      <c r="D3367" s="161">
        <v>126477956766.14</v>
      </c>
      <c r="E3367" s="161">
        <v>126342149847.59</v>
      </c>
      <c r="F3367" s="173">
        <f t="shared" si="214"/>
        <v>12566980249.899994</v>
      </c>
      <c r="G3367" s="163">
        <f t="shared" si="211"/>
        <v>92.259400232984291</v>
      </c>
      <c r="H3367" s="163">
        <f t="shared" si="212"/>
        <v>77.903778251294511</v>
      </c>
      <c r="I3367" s="163">
        <f t="shared" si="213"/>
        <v>77.820128322577901</v>
      </c>
    </row>
    <row r="3368" spans="1:9" x14ac:dyDescent="0.2">
      <c r="A3368" s="171" t="s">
        <v>1258</v>
      </c>
      <c r="B3368" s="160">
        <v>34650000000</v>
      </c>
      <c r="C3368" s="160">
        <v>26242666574.060001</v>
      </c>
      <c r="D3368" s="160">
        <v>26242666574.060001</v>
      </c>
      <c r="E3368" s="160">
        <v>26242666574.060001</v>
      </c>
      <c r="F3368" s="166">
        <f t="shared" si="214"/>
        <v>8407333425.9399986</v>
      </c>
      <c r="G3368" s="167">
        <f t="shared" si="211"/>
        <v>75.736411469148635</v>
      </c>
      <c r="H3368" s="167">
        <f t="shared" si="212"/>
        <v>75.736411469148635</v>
      </c>
      <c r="I3368" s="167">
        <f t="shared" si="213"/>
        <v>75.736411469148635</v>
      </c>
    </row>
    <row r="3369" spans="1:9" x14ac:dyDescent="0.2">
      <c r="A3369" s="171" t="s">
        <v>1264</v>
      </c>
      <c r="B3369" s="160">
        <v>49000000000</v>
      </c>
      <c r="C3369" s="160">
        <v>48153849829.93</v>
      </c>
      <c r="D3369" s="160">
        <v>46476255867.32</v>
      </c>
      <c r="E3369" s="160">
        <v>46413024819.32</v>
      </c>
      <c r="F3369" s="166">
        <f t="shared" si="214"/>
        <v>846150170.06999969</v>
      </c>
      <c r="G3369" s="167">
        <f t="shared" si="211"/>
        <v>98.273162918224486</v>
      </c>
      <c r="H3369" s="167">
        <f t="shared" si="212"/>
        <v>94.849501770040817</v>
      </c>
      <c r="I3369" s="167">
        <f t="shared" si="213"/>
        <v>94.72045881493878</v>
      </c>
    </row>
    <row r="3370" spans="1:9" x14ac:dyDescent="0.2">
      <c r="A3370" s="171" t="s">
        <v>1265</v>
      </c>
      <c r="B3370" s="160">
        <v>9366503482</v>
      </c>
      <c r="C3370" s="160">
        <v>8997527178.3500004</v>
      </c>
      <c r="D3370" s="160">
        <v>7774446808.6800003</v>
      </c>
      <c r="E3370" s="160">
        <v>7774446808.6800003</v>
      </c>
      <c r="F3370" s="166">
        <f t="shared" si="214"/>
        <v>368976303.64999962</v>
      </c>
      <c r="G3370" s="167">
        <f t="shared" si="211"/>
        <v>96.060682576384266</v>
      </c>
      <c r="H3370" s="167">
        <f t="shared" si="212"/>
        <v>83.002657540462977</v>
      </c>
      <c r="I3370" s="167">
        <f t="shared" si="213"/>
        <v>83.002657540462977</v>
      </c>
    </row>
    <row r="3371" spans="1:9" x14ac:dyDescent="0.2">
      <c r="A3371" s="171" t="s">
        <v>1266</v>
      </c>
      <c r="B3371" s="160">
        <v>13924057231</v>
      </c>
      <c r="C3371" s="160">
        <v>13923835965</v>
      </c>
      <c r="D3371" s="160">
        <v>831670600</v>
      </c>
      <c r="E3371" s="160">
        <v>831670600</v>
      </c>
      <c r="F3371" s="166">
        <f t="shared" si="214"/>
        <v>221266</v>
      </c>
      <c r="G3371" s="167">
        <f t="shared" si="211"/>
        <v>99.998410908571188</v>
      </c>
      <c r="H3371" s="167">
        <f t="shared" si="212"/>
        <v>5.9729042060269597</v>
      </c>
      <c r="I3371" s="167">
        <f t="shared" si="213"/>
        <v>5.9729042060269597</v>
      </c>
    </row>
    <row r="3372" spans="1:9" x14ac:dyDescent="0.2">
      <c r="A3372" s="171" t="s">
        <v>1267</v>
      </c>
      <c r="B3372" s="160">
        <v>4000000000</v>
      </c>
      <c r="C3372" s="160">
        <v>3587601517</v>
      </c>
      <c r="D3372" s="160">
        <v>3489835772</v>
      </c>
      <c r="E3372" s="160">
        <v>3457846030</v>
      </c>
      <c r="F3372" s="166">
        <f t="shared" si="214"/>
        <v>412398483</v>
      </c>
      <c r="G3372" s="167">
        <f t="shared" si="211"/>
        <v>89.690037924999999</v>
      </c>
      <c r="H3372" s="167">
        <f t="shared" si="212"/>
        <v>87.245894300000003</v>
      </c>
      <c r="I3372" s="167">
        <f t="shared" si="213"/>
        <v>86.446150750000001</v>
      </c>
    </row>
    <row r="3373" spans="1:9" x14ac:dyDescent="0.2">
      <c r="A3373" s="171" t="s">
        <v>1268</v>
      </c>
      <c r="B3373" s="160">
        <v>25593305135</v>
      </c>
      <c r="C3373" s="160">
        <v>23749342068.630001</v>
      </c>
      <c r="D3373" s="160">
        <v>16830669185.280001</v>
      </c>
      <c r="E3373" s="160">
        <v>16810856209.73</v>
      </c>
      <c r="F3373" s="166">
        <f t="shared" si="214"/>
        <v>1843963066.3699989</v>
      </c>
      <c r="G3373" s="167">
        <f t="shared" si="211"/>
        <v>92.795135068943097</v>
      </c>
      <c r="H3373" s="167">
        <f t="shared" si="212"/>
        <v>65.761999462364486</v>
      </c>
      <c r="I3373" s="167">
        <f t="shared" si="213"/>
        <v>65.684584781277024</v>
      </c>
    </row>
    <row r="3374" spans="1:9" x14ac:dyDescent="0.2">
      <c r="A3374" s="171" t="s">
        <v>1748</v>
      </c>
      <c r="B3374" s="160">
        <v>25817639567</v>
      </c>
      <c r="C3374" s="160">
        <v>25129702032.130001</v>
      </c>
      <c r="D3374" s="160">
        <v>24832411958.799999</v>
      </c>
      <c r="E3374" s="160">
        <v>24811638805.799999</v>
      </c>
      <c r="F3374" s="166">
        <f t="shared" si="214"/>
        <v>687937534.86999893</v>
      </c>
      <c r="G3374" s="167">
        <f t="shared" si="211"/>
        <v>97.335397246193963</v>
      </c>
      <c r="H3374" s="167">
        <f t="shared" si="212"/>
        <v>96.183897425466753</v>
      </c>
      <c r="I3374" s="167">
        <f t="shared" si="213"/>
        <v>96.103436340145251</v>
      </c>
    </row>
    <row r="3375" spans="1:9" x14ac:dyDescent="0.2">
      <c r="A3375" s="172" t="s">
        <v>511</v>
      </c>
      <c r="B3375" s="161">
        <v>1452725843707</v>
      </c>
      <c r="C3375" s="161">
        <v>1358827100115.7</v>
      </c>
      <c r="D3375" s="161">
        <v>1297526878720.2498</v>
      </c>
      <c r="E3375" s="161">
        <v>1297507921168.2498</v>
      </c>
      <c r="F3375" s="173">
        <f t="shared" si="214"/>
        <v>93898743591.300049</v>
      </c>
      <c r="G3375" s="163">
        <f t="shared" si="211"/>
        <v>93.53637549727253</v>
      </c>
      <c r="H3375" s="163">
        <f t="shared" si="212"/>
        <v>89.316706544524564</v>
      </c>
      <c r="I3375" s="163">
        <f t="shared" si="213"/>
        <v>89.315401580337266</v>
      </c>
    </row>
    <row r="3376" spans="1:9" x14ac:dyDescent="0.2">
      <c r="A3376" s="174" t="s">
        <v>152</v>
      </c>
      <c r="B3376" s="161">
        <v>1224929000000</v>
      </c>
      <c r="C3376" s="161">
        <v>1145646919990.4202</v>
      </c>
      <c r="D3376" s="161">
        <v>1123719405572.74</v>
      </c>
      <c r="E3376" s="161">
        <v>1123700448020.74</v>
      </c>
      <c r="F3376" s="173">
        <f t="shared" si="214"/>
        <v>79282080009.579834</v>
      </c>
      <c r="G3376" s="163">
        <f t="shared" si="211"/>
        <v>93.527618334647983</v>
      </c>
      <c r="H3376" s="163">
        <f t="shared" si="212"/>
        <v>91.737513404674061</v>
      </c>
      <c r="I3376" s="163">
        <f t="shared" si="213"/>
        <v>91.73596575970852</v>
      </c>
    </row>
    <row r="3377" spans="1:9" x14ac:dyDescent="0.2">
      <c r="A3377" s="170" t="s">
        <v>95</v>
      </c>
      <c r="B3377" s="161">
        <v>1097984000000</v>
      </c>
      <c r="C3377" s="161">
        <v>1036786423062</v>
      </c>
      <c r="D3377" s="161">
        <v>1036786423062</v>
      </c>
      <c r="E3377" s="161">
        <v>1036786423062</v>
      </c>
      <c r="F3377" s="173">
        <f t="shared" si="214"/>
        <v>61197576938</v>
      </c>
      <c r="G3377" s="163">
        <f t="shared" si="211"/>
        <v>94.426368969128873</v>
      </c>
      <c r="H3377" s="163">
        <f t="shared" si="212"/>
        <v>94.426368969128873</v>
      </c>
      <c r="I3377" s="163">
        <f t="shared" si="213"/>
        <v>94.426368969128873</v>
      </c>
    </row>
    <row r="3378" spans="1:9" x14ac:dyDescent="0.2">
      <c r="A3378" s="171" t="s">
        <v>119</v>
      </c>
      <c r="B3378" s="160">
        <v>765422799899</v>
      </c>
      <c r="C3378" s="160">
        <v>760479109529</v>
      </c>
      <c r="D3378" s="160">
        <v>760479109529</v>
      </c>
      <c r="E3378" s="160">
        <v>760479109529</v>
      </c>
      <c r="F3378" s="166">
        <f t="shared" si="214"/>
        <v>4943690370</v>
      </c>
      <c r="G3378" s="167">
        <f t="shared" si="211"/>
        <v>99.354122927792019</v>
      </c>
      <c r="H3378" s="167">
        <f t="shared" si="212"/>
        <v>99.354122927792019</v>
      </c>
      <c r="I3378" s="167">
        <f t="shared" si="213"/>
        <v>99.354122927792019</v>
      </c>
    </row>
    <row r="3379" spans="1:9" x14ac:dyDescent="0.2">
      <c r="A3379" s="171" t="s">
        <v>120</v>
      </c>
      <c r="B3379" s="160">
        <v>209556489086</v>
      </c>
      <c r="C3379" s="160">
        <v>201140092947</v>
      </c>
      <c r="D3379" s="160">
        <v>201140092947</v>
      </c>
      <c r="E3379" s="160">
        <v>201140092947</v>
      </c>
      <c r="F3379" s="166">
        <f t="shared" si="214"/>
        <v>8416396139</v>
      </c>
      <c r="G3379" s="167">
        <f t="shared" si="211"/>
        <v>95.983710084231276</v>
      </c>
      <c r="H3379" s="167">
        <f t="shared" si="212"/>
        <v>95.983710084231276</v>
      </c>
      <c r="I3379" s="167">
        <f t="shared" si="213"/>
        <v>95.983710084231276</v>
      </c>
    </row>
    <row r="3380" spans="1:9" x14ac:dyDescent="0.2">
      <c r="A3380" s="171" t="s">
        <v>121</v>
      </c>
      <c r="B3380" s="160">
        <v>81646945262</v>
      </c>
      <c r="C3380" s="160">
        <v>75167220586</v>
      </c>
      <c r="D3380" s="160">
        <v>75167220586</v>
      </c>
      <c r="E3380" s="160">
        <v>75167220586</v>
      </c>
      <c r="F3380" s="166">
        <f t="shared" si="214"/>
        <v>6479724676</v>
      </c>
      <c r="G3380" s="167">
        <f t="shared" si="211"/>
        <v>92.063726750331</v>
      </c>
      <c r="H3380" s="167">
        <f t="shared" si="212"/>
        <v>92.063726750331</v>
      </c>
      <c r="I3380" s="167">
        <f t="shared" si="213"/>
        <v>92.063726750331</v>
      </c>
    </row>
    <row r="3381" spans="1:9" x14ac:dyDescent="0.2">
      <c r="A3381" s="171" t="s">
        <v>138</v>
      </c>
      <c r="B3381" s="160">
        <v>41357765753</v>
      </c>
      <c r="C3381" s="160">
        <v>0</v>
      </c>
      <c r="D3381" s="160">
        <v>0</v>
      </c>
      <c r="E3381" s="160">
        <v>0</v>
      </c>
      <c r="F3381" s="166">
        <f t="shared" si="214"/>
        <v>41357765753</v>
      </c>
      <c r="G3381" s="167">
        <f t="shared" si="211"/>
        <v>0</v>
      </c>
      <c r="H3381" s="167">
        <f t="shared" si="212"/>
        <v>0</v>
      </c>
      <c r="I3381" s="167">
        <f t="shared" si="213"/>
        <v>0</v>
      </c>
    </row>
    <row r="3382" spans="1:9" x14ac:dyDescent="0.2">
      <c r="A3382" s="170" t="s">
        <v>401</v>
      </c>
      <c r="B3382" s="161">
        <v>117517000000</v>
      </c>
      <c r="C3382" s="161">
        <v>106066565335.11</v>
      </c>
      <c r="D3382" s="161">
        <v>84139050917.429993</v>
      </c>
      <c r="E3382" s="161">
        <v>84120093365.429993</v>
      </c>
      <c r="F3382" s="173">
        <f t="shared" si="214"/>
        <v>11450434664.889999</v>
      </c>
      <c r="G3382" s="163">
        <f t="shared" si="211"/>
        <v>90.256358939651278</v>
      </c>
      <c r="H3382" s="163">
        <f t="shared" si="212"/>
        <v>71.597344143766435</v>
      </c>
      <c r="I3382" s="163">
        <f t="shared" si="213"/>
        <v>71.581212390913649</v>
      </c>
    </row>
    <row r="3383" spans="1:9" x14ac:dyDescent="0.2">
      <c r="A3383" s="171" t="s">
        <v>567</v>
      </c>
      <c r="B3383" s="160">
        <v>117517000000</v>
      </c>
      <c r="C3383" s="160">
        <v>106066565335.11</v>
      </c>
      <c r="D3383" s="160">
        <v>84139050917.429993</v>
      </c>
      <c r="E3383" s="160">
        <v>84120093365.429993</v>
      </c>
      <c r="F3383" s="166">
        <f t="shared" si="214"/>
        <v>11450434664.889999</v>
      </c>
      <c r="G3383" s="167">
        <f t="shared" si="211"/>
        <v>90.256358939651278</v>
      </c>
      <c r="H3383" s="167">
        <f t="shared" si="212"/>
        <v>71.597344143766435</v>
      </c>
      <c r="I3383" s="167">
        <f t="shared" si="213"/>
        <v>71.581212390913649</v>
      </c>
    </row>
    <row r="3384" spans="1:9" x14ac:dyDescent="0.2">
      <c r="A3384" s="170" t="s">
        <v>96</v>
      </c>
      <c r="B3384" s="161">
        <v>7899000000</v>
      </c>
      <c r="C3384" s="161">
        <v>1539430867.3099999</v>
      </c>
      <c r="D3384" s="161">
        <v>1539430867.3099999</v>
      </c>
      <c r="E3384" s="161">
        <v>1539430867.3099999</v>
      </c>
      <c r="F3384" s="173">
        <f t="shared" si="214"/>
        <v>6359569132.6900005</v>
      </c>
      <c r="G3384" s="163">
        <f t="shared" si="211"/>
        <v>19.488933628433976</v>
      </c>
      <c r="H3384" s="163">
        <f t="shared" si="212"/>
        <v>19.488933628433976</v>
      </c>
      <c r="I3384" s="163">
        <f t="shared" si="213"/>
        <v>19.488933628433976</v>
      </c>
    </row>
    <row r="3385" spans="1:9" x14ac:dyDescent="0.2">
      <c r="A3385" s="171" t="s">
        <v>233</v>
      </c>
      <c r="B3385" s="160">
        <v>244000000</v>
      </c>
      <c r="C3385" s="160">
        <v>0</v>
      </c>
      <c r="D3385" s="160">
        <v>0</v>
      </c>
      <c r="E3385" s="160">
        <v>0</v>
      </c>
      <c r="F3385" s="166">
        <f t="shared" si="214"/>
        <v>244000000</v>
      </c>
      <c r="G3385" s="167">
        <f t="shared" si="211"/>
        <v>0</v>
      </c>
      <c r="H3385" s="167">
        <f t="shared" si="212"/>
        <v>0</v>
      </c>
      <c r="I3385" s="167">
        <f t="shared" si="213"/>
        <v>0</v>
      </c>
    </row>
    <row r="3386" spans="1:9" x14ac:dyDescent="0.2">
      <c r="A3386" s="171" t="s">
        <v>124</v>
      </c>
      <c r="B3386" s="160">
        <v>3489000000</v>
      </c>
      <c r="C3386" s="160">
        <v>90651658</v>
      </c>
      <c r="D3386" s="160">
        <v>90651658</v>
      </c>
      <c r="E3386" s="160">
        <v>90651658</v>
      </c>
      <c r="F3386" s="166">
        <f t="shared" si="214"/>
        <v>3398348342</v>
      </c>
      <c r="G3386" s="167">
        <f t="shared" si="211"/>
        <v>2.5982131842934941</v>
      </c>
      <c r="H3386" s="167">
        <f t="shared" si="212"/>
        <v>2.5982131842934941</v>
      </c>
      <c r="I3386" s="167">
        <f t="shared" si="213"/>
        <v>2.5982131842934941</v>
      </c>
    </row>
    <row r="3387" spans="1:9" x14ac:dyDescent="0.2">
      <c r="A3387" s="171" t="s">
        <v>568</v>
      </c>
      <c r="B3387" s="160">
        <v>51000000</v>
      </c>
      <c r="C3387" s="160">
        <v>44794255.240000002</v>
      </c>
      <c r="D3387" s="160">
        <v>44794255.240000002</v>
      </c>
      <c r="E3387" s="160">
        <v>44794255.240000002</v>
      </c>
      <c r="F3387" s="166">
        <f t="shared" si="214"/>
        <v>6205744.7599999979</v>
      </c>
      <c r="G3387" s="167">
        <f t="shared" si="211"/>
        <v>87.831873019607841</v>
      </c>
      <c r="H3387" s="167">
        <f t="shared" si="212"/>
        <v>87.831873019607841</v>
      </c>
      <c r="I3387" s="167">
        <f t="shared" si="213"/>
        <v>87.831873019607841</v>
      </c>
    </row>
    <row r="3388" spans="1:9" x14ac:dyDescent="0.2">
      <c r="A3388" s="171" t="s">
        <v>569</v>
      </c>
      <c r="B3388" s="160">
        <v>4115000000</v>
      </c>
      <c r="C3388" s="160">
        <v>1403984954.0699999</v>
      </c>
      <c r="D3388" s="160">
        <v>1403984954.0699999</v>
      </c>
      <c r="E3388" s="160">
        <v>1403984954.0699999</v>
      </c>
      <c r="F3388" s="166">
        <f t="shared" si="214"/>
        <v>2711015045.9300003</v>
      </c>
      <c r="G3388" s="167">
        <f t="shared" si="211"/>
        <v>34.118710913001216</v>
      </c>
      <c r="H3388" s="167">
        <f t="shared" si="212"/>
        <v>34.118710913001216</v>
      </c>
      <c r="I3388" s="167">
        <f t="shared" si="213"/>
        <v>34.118710913001216</v>
      </c>
    </row>
    <row r="3389" spans="1:9" x14ac:dyDescent="0.2">
      <c r="A3389" s="170" t="s">
        <v>154</v>
      </c>
      <c r="B3389" s="161">
        <v>1529000000</v>
      </c>
      <c r="C3389" s="161">
        <v>1254500726</v>
      </c>
      <c r="D3389" s="161">
        <v>1254500726</v>
      </c>
      <c r="E3389" s="161">
        <v>1254500726</v>
      </c>
      <c r="F3389" s="136">
        <f t="shared" si="214"/>
        <v>274499274</v>
      </c>
      <c r="G3389" s="137">
        <f t="shared" si="211"/>
        <v>82.047137083060832</v>
      </c>
      <c r="H3389" s="137">
        <f t="shared" si="212"/>
        <v>82.047137083060832</v>
      </c>
      <c r="I3389" s="137">
        <f t="shared" si="213"/>
        <v>82.047137083060832</v>
      </c>
    </row>
    <row r="3390" spans="1:9" x14ac:dyDescent="0.2">
      <c r="A3390" s="171" t="s">
        <v>127</v>
      </c>
      <c r="B3390" s="160">
        <v>1422000000</v>
      </c>
      <c r="C3390" s="160">
        <v>1254500726</v>
      </c>
      <c r="D3390" s="160">
        <v>1254500726</v>
      </c>
      <c r="E3390" s="160">
        <v>1254500726</v>
      </c>
      <c r="F3390" s="166">
        <f t="shared" si="214"/>
        <v>167499274</v>
      </c>
      <c r="G3390" s="167">
        <f t="shared" si="211"/>
        <v>88.220866807313641</v>
      </c>
      <c r="H3390" s="167">
        <f t="shared" si="212"/>
        <v>88.220866807313641</v>
      </c>
      <c r="I3390" s="167">
        <f t="shared" si="213"/>
        <v>88.220866807313641</v>
      </c>
    </row>
    <row r="3391" spans="1:9" x14ac:dyDescent="0.2">
      <c r="A3391" s="171" t="s">
        <v>128</v>
      </c>
      <c r="B3391" s="160">
        <v>67000000</v>
      </c>
      <c r="C3391" s="160">
        <v>0</v>
      </c>
      <c r="D3391" s="160">
        <v>0</v>
      </c>
      <c r="E3391" s="160">
        <v>0</v>
      </c>
      <c r="F3391" s="166">
        <f t="shared" si="214"/>
        <v>67000000</v>
      </c>
      <c r="G3391" s="167">
        <f t="shared" si="211"/>
        <v>0</v>
      </c>
      <c r="H3391" s="167">
        <f t="shared" si="212"/>
        <v>0</v>
      </c>
      <c r="I3391" s="167">
        <f t="shared" si="213"/>
        <v>0</v>
      </c>
    </row>
    <row r="3392" spans="1:9" x14ac:dyDescent="0.2">
      <c r="A3392" s="171" t="s">
        <v>196</v>
      </c>
      <c r="B3392" s="160">
        <v>40000000</v>
      </c>
      <c r="C3392" s="160">
        <v>0</v>
      </c>
      <c r="D3392" s="160">
        <v>0</v>
      </c>
      <c r="E3392" s="160">
        <v>0</v>
      </c>
      <c r="F3392" s="166">
        <f t="shared" si="214"/>
        <v>40000000</v>
      </c>
      <c r="G3392" s="167">
        <f t="shared" si="211"/>
        <v>0</v>
      </c>
      <c r="H3392" s="167">
        <f t="shared" si="212"/>
        <v>0</v>
      </c>
      <c r="I3392" s="167">
        <f t="shared" si="213"/>
        <v>0</v>
      </c>
    </row>
    <row r="3393" spans="1:9" x14ac:dyDescent="0.2">
      <c r="A3393" s="174" t="s">
        <v>153</v>
      </c>
      <c r="B3393" s="161">
        <v>227796843707</v>
      </c>
      <c r="C3393" s="161">
        <v>213180180125.28003</v>
      </c>
      <c r="D3393" s="161">
        <v>173807473147.51001</v>
      </c>
      <c r="E3393" s="161">
        <v>173807473147.51001</v>
      </c>
      <c r="F3393" s="173">
        <f t="shared" si="214"/>
        <v>14616663581.719971</v>
      </c>
      <c r="G3393" s="163">
        <f t="shared" si="211"/>
        <v>93.583465273768056</v>
      </c>
      <c r="H3393" s="163">
        <f t="shared" si="212"/>
        <v>76.299333352953326</v>
      </c>
      <c r="I3393" s="163">
        <f t="shared" si="213"/>
        <v>76.299333352953326</v>
      </c>
    </row>
    <row r="3394" spans="1:9" x14ac:dyDescent="0.2">
      <c r="A3394" s="170" t="s">
        <v>34</v>
      </c>
      <c r="B3394" s="161">
        <v>227796843707</v>
      </c>
      <c r="C3394" s="161">
        <v>213180180125.28003</v>
      </c>
      <c r="D3394" s="161">
        <v>173807473147.51001</v>
      </c>
      <c r="E3394" s="161">
        <v>173807473147.51001</v>
      </c>
      <c r="F3394" s="173">
        <f t="shared" si="214"/>
        <v>14616663581.719971</v>
      </c>
      <c r="G3394" s="163">
        <f t="shared" si="211"/>
        <v>93.583465273768056</v>
      </c>
      <c r="H3394" s="163">
        <f t="shared" si="212"/>
        <v>76.299333352953326</v>
      </c>
      <c r="I3394" s="163">
        <f t="shared" si="213"/>
        <v>76.299333352953326</v>
      </c>
    </row>
    <row r="3395" spans="1:9" x14ac:dyDescent="0.2">
      <c r="A3395" s="171" t="s">
        <v>1265</v>
      </c>
      <c r="B3395" s="160">
        <v>23799405007</v>
      </c>
      <c r="C3395" s="160">
        <v>23799405007</v>
      </c>
      <c r="D3395" s="160">
        <v>2000000000</v>
      </c>
      <c r="E3395" s="160">
        <v>2000000000</v>
      </c>
      <c r="F3395" s="166">
        <f t="shared" si="214"/>
        <v>0</v>
      </c>
      <c r="G3395" s="167">
        <f t="shared" si="211"/>
        <v>100</v>
      </c>
      <c r="H3395" s="167">
        <f t="shared" si="212"/>
        <v>8.4035714313519598</v>
      </c>
      <c r="I3395" s="167">
        <f t="shared" si="213"/>
        <v>8.4035714313519598</v>
      </c>
    </row>
    <row r="3396" spans="1:9" x14ac:dyDescent="0.2">
      <c r="A3396" s="171" t="s">
        <v>1266</v>
      </c>
      <c r="B3396" s="160">
        <v>66781783486</v>
      </c>
      <c r="C3396" s="160">
        <v>65218376649.910004</v>
      </c>
      <c r="D3396" s="160">
        <v>64800354585.889999</v>
      </c>
      <c r="E3396" s="160">
        <v>64800354585.889999</v>
      </c>
      <c r="F3396" s="166">
        <f t="shared" si="214"/>
        <v>1563406836.0899963</v>
      </c>
      <c r="G3396" s="167">
        <f t="shared" si="211"/>
        <v>97.658932190066849</v>
      </c>
      <c r="H3396" s="167">
        <f t="shared" si="212"/>
        <v>97.032979958486152</v>
      </c>
      <c r="I3396" s="167">
        <f t="shared" si="213"/>
        <v>97.032979958486152</v>
      </c>
    </row>
    <row r="3397" spans="1:9" x14ac:dyDescent="0.2">
      <c r="A3397" s="171" t="s">
        <v>1269</v>
      </c>
      <c r="B3397" s="160">
        <v>43690583700</v>
      </c>
      <c r="C3397" s="160">
        <v>33048591064</v>
      </c>
      <c r="D3397" s="160">
        <v>25273658289.639999</v>
      </c>
      <c r="E3397" s="160">
        <v>25273658289.639999</v>
      </c>
      <c r="F3397" s="166">
        <f t="shared" si="214"/>
        <v>10641992636</v>
      </c>
      <c r="G3397" s="167">
        <f t="shared" si="211"/>
        <v>75.642365620306421</v>
      </c>
      <c r="H3397" s="167">
        <f t="shared" si="212"/>
        <v>57.846922950676891</v>
      </c>
      <c r="I3397" s="167">
        <f t="shared" si="213"/>
        <v>57.846922950676891</v>
      </c>
    </row>
    <row r="3398" spans="1:9" x14ac:dyDescent="0.2">
      <c r="A3398" s="171" t="s">
        <v>1270</v>
      </c>
      <c r="B3398" s="160">
        <v>7835234616</v>
      </c>
      <c r="C3398" s="160">
        <v>7835217034</v>
      </c>
      <c r="D3398" s="160">
        <v>7835217034</v>
      </c>
      <c r="E3398" s="160">
        <v>7835217034</v>
      </c>
      <c r="F3398" s="166">
        <f t="shared" si="214"/>
        <v>17582</v>
      </c>
      <c r="G3398" s="167">
        <f t="shared" ref="G3398:G3461" si="215">IFERROR(IF(C3398&gt;0,+C3398/B3398*100,0),0)</f>
        <v>99.999775603401019</v>
      </c>
      <c r="H3398" s="167">
        <f t="shared" ref="H3398:H3461" si="216">IFERROR(IF(D3398&gt;0,+D3398/B3398*100,0),0)</f>
        <v>99.999775603401019</v>
      </c>
      <c r="I3398" s="167">
        <f t="shared" ref="I3398:I3461" si="217">IFERROR(IF(E3398&gt;0,+E3398/B3398*100,0),0)</f>
        <v>99.999775603401019</v>
      </c>
    </row>
    <row r="3399" spans="1:9" x14ac:dyDescent="0.2">
      <c r="A3399" s="171" t="s">
        <v>1271</v>
      </c>
      <c r="B3399" s="160">
        <v>3100000000</v>
      </c>
      <c r="C3399" s="160">
        <v>2400000000</v>
      </c>
      <c r="D3399" s="160">
        <v>2038678401.0599999</v>
      </c>
      <c r="E3399" s="160">
        <v>2038678401.0599999</v>
      </c>
      <c r="F3399" s="166">
        <f t="shared" si="214"/>
        <v>700000000</v>
      </c>
      <c r="G3399" s="167">
        <f t="shared" si="215"/>
        <v>77.41935483870968</v>
      </c>
      <c r="H3399" s="167">
        <f t="shared" si="216"/>
        <v>65.76381938903225</v>
      </c>
      <c r="I3399" s="167">
        <f t="shared" si="217"/>
        <v>65.76381938903225</v>
      </c>
    </row>
    <row r="3400" spans="1:9" x14ac:dyDescent="0.2">
      <c r="A3400" s="171" t="s">
        <v>1272</v>
      </c>
      <c r="B3400" s="160">
        <v>61515819</v>
      </c>
      <c r="C3400" s="160">
        <v>0</v>
      </c>
      <c r="D3400" s="160">
        <v>0</v>
      </c>
      <c r="E3400" s="160">
        <v>0</v>
      </c>
      <c r="F3400" s="166">
        <f t="shared" si="214"/>
        <v>61515819</v>
      </c>
      <c r="G3400" s="167">
        <f t="shared" si="215"/>
        <v>0</v>
      </c>
      <c r="H3400" s="167">
        <f t="shared" si="216"/>
        <v>0</v>
      </c>
      <c r="I3400" s="167">
        <f t="shared" si="217"/>
        <v>0</v>
      </c>
    </row>
    <row r="3401" spans="1:9" x14ac:dyDescent="0.2">
      <c r="A3401" s="171" t="s">
        <v>1273</v>
      </c>
      <c r="B3401" s="160">
        <v>4156000000</v>
      </c>
      <c r="C3401" s="160">
        <v>3931070000</v>
      </c>
      <c r="D3401" s="160">
        <v>3928550000</v>
      </c>
      <c r="E3401" s="160">
        <v>3928550000</v>
      </c>
      <c r="F3401" s="166">
        <f t="shared" si="214"/>
        <v>224930000</v>
      </c>
      <c r="G3401" s="167">
        <f t="shared" si="215"/>
        <v>94.58782483156881</v>
      </c>
      <c r="H3401" s="167">
        <f t="shared" si="216"/>
        <v>94.527189605389793</v>
      </c>
      <c r="I3401" s="167">
        <f t="shared" si="217"/>
        <v>94.527189605389793</v>
      </c>
    </row>
    <row r="3402" spans="1:9" x14ac:dyDescent="0.2">
      <c r="A3402" s="171" t="s">
        <v>1274</v>
      </c>
      <c r="B3402" s="160">
        <v>8392321079</v>
      </c>
      <c r="C3402" s="160">
        <v>8372094382</v>
      </c>
      <c r="D3402" s="160">
        <v>7992279940</v>
      </c>
      <c r="E3402" s="160">
        <v>7992279940</v>
      </c>
      <c r="F3402" s="166">
        <f t="shared" ref="F3402:F3463" si="218">+B3402-C3402</f>
        <v>20226697</v>
      </c>
      <c r="G3402" s="167">
        <f t="shared" si="215"/>
        <v>99.758985663088922</v>
      </c>
      <c r="H3402" s="167">
        <f t="shared" si="216"/>
        <v>95.233247927072071</v>
      </c>
      <c r="I3402" s="167">
        <f t="shared" si="217"/>
        <v>95.233247927072071</v>
      </c>
    </row>
    <row r="3403" spans="1:9" x14ac:dyDescent="0.2">
      <c r="A3403" s="171" t="s">
        <v>1275</v>
      </c>
      <c r="B3403" s="160">
        <v>42922766143</v>
      </c>
      <c r="C3403" s="160">
        <v>41566298542.669998</v>
      </c>
      <c r="D3403" s="160">
        <v>40363107747.919998</v>
      </c>
      <c r="E3403" s="160">
        <v>40363107747.919998</v>
      </c>
      <c r="F3403" s="166">
        <f t="shared" si="218"/>
        <v>1356467600.3300018</v>
      </c>
      <c r="G3403" s="167">
        <f t="shared" si="215"/>
        <v>96.839747942127403</v>
      </c>
      <c r="H3403" s="167">
        <f t="shared" si="216"/>
        <v>94.036594970248814</v>
      </c>
      <c r="I3403" s="167">
        <f t="shared" si="217"/>
        <v>94.036594970248814</v>
      </c>
    </row>
    <row r="3404" spans="1:9" x14ac:dyDescent="0.2">
      <c r="A3404" s="171" t="s">
        <v>1276</v>
      </c>
      <c r="B3404" s="160">
        <v>27057233857</v>
      </c>
      <c r="C3404" s="160">
        <v>27009127445.700001</v>
      </c>
      <c r="D3404" s="160">
        <v>19575627149</v>
      </c>
      <c r="E3404" s="160">
        <v>19575627149</v>
      </c>
      <c r="F3404" s="166">
        <f t="shared" si="218"/>
        <v>48106411.299999237</v>
      </c>
      <c r="G3404" s="167">
        <f t="shared" si="215"/>
        <v>99.822204991263163</v>
      </c>
      <c r="H3404" s="167">
        <f t="shared" si="216"/>
        <v>72.348959440787681</v>
      </c>
      <c r="I3404" s="167">
        <f t="shared" si="217"/>
        <v>72.348959440787681</v>
      </c>
    </row>
    <row r="3405" spans="1:9" x14ac:dyDescent="0.2">
      <c r="A3405" s="172" t="s">
        <v>512</v>
      </c>
      <c r="B3405" s="161">
        <v>129498000000</v>
      </c>
      <c r="C3405" s="161">
        <v>127693488949.63</v>
      </c>
      <c r="D3405" s="161">
        <v>127239073577.74001</v>
      </c>
      <c r="E3405" s="161">
        <v>126562901241.06</v>
      </c>
      <c r="F3405" s="173">
        <f t="shared" si="218"/>
        <v>1804511050.3699951</v>
      </c>
      <c r="G3405" s="163">
        <f t="shared" si="215"/>
        <v>98.606533652743678</v>
      </c>
      <c r="H3405" s="163">
        <f t="shared" si="216"/>
        <v>98.255628332283123</v>
      </c>
      <c r="I3405" s="163">
        <f t="shared" si="217"/>
        <v>97.733479467682898</v>
      </c>
    </row>
    <row r="3406" spans="1:9" x14ac:dyDescent="0.2">
      <c r="A3406" s="174" t="s">
        <v>152</v>
      </c>
      <c r="B3406" s="161">
        <v>129498000000</v>
      </c>
      <c r="C3406" s="161">
        <v>127693488949.63</v>
      </c>
      <c r="D3406" s="161">
        <v>127239073577.74001</v>
      </c>
      <c r="E3406" s="161">
        <v>126562901241.06</v>
      </c>
      <c r="F3406" s="173">
        <f t="shared" si="218"/>
        <v>1804511050.3699951</v>
      </c>
      <c r="G3406" s="163">
        <f t="shared" si="215"/>
        <v>98.606533652743678</v>
      </c>
      <c r="H3406" s="163">
        <f t="shared" si="216"/>
        <v>98.255628332283123</v>
      </c>
      <c r="I3406" s="163">
        <f t="shared" si="217"/>
        <v>97.733479467682898</v>
      </c>
    </row>
    <row r="3407" spans="1:9" x14ac:dyDescent="0.2">
      <c r="A3407" s="170" t="s">
        <v>95</v>
      </c>
      <c r="B3407" s="161">
        <v>19384000000</v>
      </c>
      <c r="C3407" s="161">
        <v>18850506973</v>
      </c>
      <c r="D3407" s="161">
        <v>18850506973</v>
      </c>
      <c r="E3407" s="161">
        <v>18849345222</v>
      </c>
      <c r="F3407" s="173">
        <f t="shared" si="218"/>
        <v>533493027</v>
      </c>
      <c r="G3407" s="163">
        <f t="shared" si="215"/>
        <v>97.247766059636803</v>
      </c>
      <c r="H3407" s="163">
        <f t="shared" si="216"/>
        <v>97.247766059636803</v>
      </c>
      <c r="I3407" s="163">
        <f t="shared" si="217"/>
        <v>97.241772709451084</v>
      </c>
    </row>
    <row r="3408" spans="1:9" x14ac:dyDescent="0.2">
      <c r="A3408" s="171" t="s">
        <v>119</v>
      </c>
      <c r="B3408" s="160">
        <v>14053000000</v>
      </c>
      <c r="C3408" s="160">
        <v>13667424020</v>
      </c>
      <c r="D3408" s="160">
        <v>13667424020</v>
      </c>
      <c r="E3408" s="160">
        <v>13666262269</v>
      </c>
      <c r="F3408" s="166">
        <f t="shared" si="218"/>
        <v>385575980</v>
      </c>
      <c r="G3408" s="167">
        <f t="shared" si="215"/>
        <v>97.25627282430797</v>
      </c>
      <c r="H3408" s="167">
        <f t="shared" si="216"/>
        <v>97.25627282430797</v>
      </c>
      <c r="I3408" s="167">
        <f t="shared" si="217"/>
        <v>97.248005899096285</v>
      </c>
    </row>
    <row r="3409" spans="1:9" x14ac:dyDescent="0.2">
      <c r="A3409" s="171" t="s">
        <v>120</v>
      </c>
      <c r="B3409" s="160">
        <v>3779000000</v>
      </c>
      <c r="C3409" s="160">
        <v>3682833900</v>
      </c>
      <c r="D3409" s="160">
        <v>3682833900</v>
      </c>
      <c r="E3409" s="160">
        <v>3682833900</v>
      </c>
      <c r="F3409" s="166">
        <f t="shared" si="218"/>
        <v>96166100</v>
      </c>
      <c r="G3409" s="167">
        <f t="shared" si="215"/>
        <v>97.45525006615506</v>
      </c>
      <c r="H3409" s="167">
        <f t="shared" si="216"/>
        <v>97.45525006615506</v>
      </c>
      <c r="I3409" s="167">
        <f t="shared" si="217"/>
        <v>97.45525006615506</v>
      </c>
    </row>
    <row r="3410" spans="1:9" x14ac:dyDescent="0.2">
      <c r="A3410" s="171" t="s">
        <v>121</v>
      </c>
      <c r="B3410" s="160">
        <v>1552000000</v>
      </c>
      <c r="C3410" s="160">
        <v>1500249053</v>
      </c>
      <c r="D3410" s="160">
        <v>1500249053</v>
      </c>
      <c r="E3410" s="160">
        <v>1500249053</v>
      </c>
      <c r="F3410" s="166">
        <f t="shared" si="218"/>
        <v>51750947</v>
      </c>
      <c r="G3410" s="167">
        <f t="shared" si="215"/>
        <v>96.665531765463925</v>
      </c>
      <c r="H3410" s="167">
        <f t="shared" si="216"/>
        <v>96.665531765463925</v>
      </c>
      <c r="I3410" s="167">
        <f t="shared" si="217"/>
        <v>96.665531765463925</v>
      </c>
    </row>
    <row r="3411" spans="1:9" x14ac:dyDescent="0.2">
      <c r="A3411" s="170" t="s">
        <v>401</v>
      </c>
      <c r="B3411" s="161">
        <v>6192000000</v>
      </c>
      <c r="C3411" s="161">
        <v>5667074653.2700005</v>
      </c>
      <c r="D3411" s="161">
        <v>5503416889.3800001</v>
      </c>
      <c r="E3411" s="161">
        <v>5212464128.6999998</v>
      </c>
      <c r="F3411" s="173">
        <f t="shared" si="218"/>
        <v>524925346.72999954</v>
      </c>
      <c r="G3411" s="163">
        <f t="shared" si="215"/>
        <v>91.522523470122749</v>
      </c>
      <c r="H3411" s="163">
        <f t="shared" si="216"/>
        <v>88.879471727713181</v>
      </c>
      <c r="I3411" s="163">
        <f t="shared" si="217"/>
        <v>84.180622233527131</v>
      </c>
    </row>
    <row r="3412" spans="1:9" x14ac:dyDescent="0.2">
      <c r="A3412" s="171" t="s">
        <v>567</v>
      </c>
      <c r="B3412" s="160">
        <v>6192000000</v>
      </c>
      <c r="C3412" s="160">
        <v>5667074653.2700005</v>
      </c>
      <c r="D3412" s="160">
        <v>5503416889.3800001</v>
      </c>
      <c r="E3412" s="160">
        <v>5212464128.6999998</v>
      </c>
      <c r="F3412" s="166">
        <f t="shared" si="218"/>
        <v>524925346.72999954</v>
      </c>
      <c r="G3412" s="167">
        <f t="shared" si="215"/>
        <v>91.522523470122749</v>
      </c>
      <c r="H3412" s="167">
        <f t="shared" si="216"/>
        <v>88.879471727713181</v>
      </c>
      <c r="I3412" s="167">
        <f t="shared" si="217"/>
        <v>84.180622233527131</v>
      </c>
    </row>
    <row r="3413" spans="1:9" x14ac:dyDescent="0.2">
      <c r="A3413" s="170" t="s">
        <v>96</v>
      </c>
      <c r="B3413" s="161">
        <v>6932000000</v>
      </c>
      <c r="C3413" s="161">
        <v>6228660945.5100002</v>
      </c>
      <c r="D3413" s="161">
        <v>6210403337.5100002</v>
      </c>
      <c r="E3413" s="161">
        <v>6189845512.5100002</v>
      </c>
      <c r="F3413" s="173">
        <f t="shared" si="218"/>
        <v>703339054.48999977</v>
      </c>
      <c r="G3413" s="163">
        <f t="shared" si="215"/>
        <v>89.853735509376804</v>
      </c>
      <c r="H3413" s="163">
        <f t="shared" si="216"/>
        <v>89.59035397446624</v>
      </c>
      <c r="I3413" s="163">
        <f t="shared" si="217"/>
        <v>89.293789851557989</v>
      </c>
    </row>
    <row r="3414" spans="1:9" x14ac:dyDescent="0.2">
      <c r="A3414" s="171" t="s">
        <v>124</v>
      </c>
      <c r="B3414" s="160">
        <v>64000000</v>
      </c>
      <c r="C3414" s="160">
        <v>13971587</v>
      </c>
      <c r="D3414" s="160">
        <v>13971587</v>
      </c>
      <c r="E3414" s="160">
        <v>13971587</v>
      </c>
      <c r="F3414" s="166">
        <f t="shared" si="218"/>
        <v>50028413</v>
      </c>
      <c r="G3414" s="167">
        <f t="shared" si="215"/>
        <v>21.830604687499999</v>
      </c>
      <c r="H3414" s="167">
        <f t="shared" si="216"/>
        <v>21.830604687499999</v>
      </c>
      <c r="I3414" s="167">
        <f t="shared" si="217"/>
        <v>21.830604687499999</v>
      </c>
    </row>
    <row r="3415" spans="1:9" x14ac:dyDescent="0.2">
      <c r="A3415" s="171" t="s">
        <v>186</v>
      </c>
      <c r="B3415" s="160">
        <v>6302000000</v>
      </c>
      <c r="C3415" s="160">
        <v>6214689358.5100002</v>
      </c>
      <c r="D3415" s="160">
        <v>6196431750.5100002</v>
      </c>
      <c r="E3415" s="160">
        <v>6175873925.5100002</v>
      </c>
      <c r="F3415" s="166">
        <f t="shared" si="218"/>
        <v>87310641.489999771</v>
      </c>
      <c r="G3415" s="167">
        <f t="shared" si="215"/>
        <v>98.614556625039668</v>
      </c>
      <c r="H3415" s="167">
        <f t="shared" si="216"/>
        <v>98.324845295303092</v>
      </c>
      <c r="I3415" s="167">
        <f t="shared" si="217"/>
        <v>97.998634171850213</v>
      </c>
    </row>
    <row r="3416" spans="1:9" x14ac:dyDescent="0.2">
      <c r="A3416" s="171" t="s">
        <v>569</v>
      </c>
      <c r="B3416" s="160">
        <v>566000000</v>
      </c>
      <c r="C3416" s="160">
        <v>0</v>
      </c>
      <c r="D3416" s="160">
        <v>0</v>
      </c>
      <c r="E3416" s="160">
        <v>0</v>
      </c>
      <c r="F3416" s="166">
        <f t="shared" si="218"/>
        <v>566000000</v>
      </c>
      <c r="G3416" s="167">
        <f t="shared" si="215"/>
        <v>0</v>
      </c>
      <c r="H3416" s="167">
        <f t="shared" si="216"/>
        <v>0</v>
      </c>
      <c r="I3416" s="167">
        <f t="shared" si="217"/>
        <v>0</v>
      </c>
    </row>
    <row r="3417" spans="1:9" x14ac:dyDescent="0.2">
      <c r="A3417" s="170" t="s">
        <v>98</v>
      </c>
      <c r="B3417" s="161">
        <v>17750000000</v>
      </c>
      <c r="C3417" s="161">
        <v>17713917221.739998</v>
      </c>
      <c r="D3417" s="161">
        <v>17441417221.740002</v>
      </c>
      <c r="E3417" s="161">
        <v>17077917221.740002</v>
      </c>
      <c r="F3417" s="136">
        <f t="shared" si="218"/>
        <v>36082778.260002136</v>
      </c>
      <c r="G3417" s="137">
        <f t="shared" si="215"/>
        <v>99.796716742197162</v>
      </c>
      <c r="H3417" s="137">
        <f t="shared" si="216"/>
        <v>98.261505474591559</v>
      </c>
      <c r="I3417" s="137">
        <f t="shared" si="217"/>
        <v>96.213618150647889</v>
      </c>
    </row>
    <row r="3418" spans="1:9" x14ac:dyDescent="0.2">
      <c r="A3418" s="171" t="s">
        <v>278</v>
      </c>
      <c r="B3418" s="160">
        <v>17750000000</v>
      </c>
      <c r="C3418" s="160">
        <v>17713917221.739998</v>
      </c>
      <c r="D3418" s="160">
        <v>17441417221.740002</v>
      </c>
      <c r="E3418" s="160">
        <v>17077917221.740002</v>
      </c>
      <c r="F3418" s="166">
        <f t="shared" si="218"/>
        <v>36082778.260002136</v>
      </c>
      <c r="G3418" s="167">
        <f t="shared" si="215"/>
        <v>99.796716742197162</v>
      </c>
      <c r="H3418" s="167">
        <f t="shared" si="216"/>
        <v>98.261505474591559</v>
      </c>
      <c r="I3418" s="167">
        <f t="shared" si="217"/>
        <v>96.213618150647889</v>
      </c>
    </row>
    <row r="3419" spans="1:9" x14ac:dyDescent="0.2">
      <c r="A3419" s="170" t="s">
        <v>99</v>
      </c>
      <c r="B3419" s="161">
        <v>79179000000</v>
      </c>
      <c r="C3419" s="161">
        <v>79178850214.110001</v>
      </c>
      <c r="D3419" s="161">
        <v>79178850214.110001</v>
      </c>
      <c r="E3419" s="161">
        <v>79178850214.110001</v>
      </c>
      <c r="F3419" s="136">
        <f t="shared" si="218"/>
        <v>149785.88999938965</v>
      </c>
      <c r="G3419" s="137">
        <f t="shared" si="215"/>
        <v>99.999810826241813</v>
      </c>
      <c r="H3419" s="137">
        <f t="shared" si="216"/>
        <v>99.999810826241813</v>
      </c>
      <c r="I3419" s="137">
        <f t="shared" si="217"/>
        <v>99.999810826241813</v>
      </c>
    </row>
    <row r="3420" spans="1:9" x14ac:dyDescent="0.2">
      <c r="A3420" s="171" t="s">
        <v>157</v>
      </c>
      <c r="B3420" s="160">
        <v>79179000000</v>
      </c>
      <c r="C3420" s="160">
        <v>79178850214.110001</v>
      </c>
      <c r="D3420" s="160">
        <v>79178850214.110001</v>
      </c>
      <c r="E3420" s="160">
        <v>79178850214.110001</v>
      </c>
      <c r="F3420" s="166">
        <f t="shared" si="218"/>
        <v>149785.88999938965</v>
      </c>
      <c r="G3420" s="167">
        <f t="shared" si="215"/>
        <v>99.999810826241813</v>
      </c>
      <c r="H3420" s="167">
        <f t="shared" si="216"/>
        <v>99.999810826241813</v>
      </c>
      <c r="I3420" s="167">
        <f t="shared" si="217"/>
        <v>99.999810826241813</v>
      </c>
    </row>
    <row r="3421" spans="1:9" x14ac:dyDescent="0.2">
      <c r="A3421" s="170" t="s">
        <v>154</v>
      </c>
      <c r="B3421" s="161">
        <v>61000000</v>
      </c>
      <c r="C3421" s="161">
        <v>54478942</v>
      </c>
      <c r="D3421" s="161">
        <v>54478942</v>
      </c>
      <c r="E3421" s="161">
        <v>54478942</v>
      </c>
      <c r="F3421" s="136">
        <f t="shared" si="218"/>
        <v>6521058</v>
      </c>
      <c r="G3421" s="137">
        <f t="shared" si="215"/>
        <v>89.309740983606559</v>
      </c>
      <c r="H3421" s="137">
        <f t="shared" si="216"/>
        <v>89.309740983606559</v>
      </c>
      <c r="I3421" s="137">
        <f t="shared" si="217"/>
        <v>89.309740983606559</v>
      </c>
    </row>
    <row r="3422" spans="1:9" x14ac:dyDescent="0.2">
      <c r="A3422" s="171" t="s">
        <v>127</v>
      </c>
      <c r="B3422" s="160">
        <v>61000000</v>
      </c>
      <c r="C3422" s="160">
        <v>54478942</v>
      </c>
      <c r="D3422" s="160">
        <v>54478942</v>
      </c>
      <c r="E3422" s="160">
        <v>54478942</v>
      </c>
      <c r="F3422" s="166">
        <f t="shared" si="218"/>
        <v>6521058</v>
      </c>
      <c r="G3422" s="167">
        <f t="shared" si="215"/>
        <v>89.309740983606559</v>
      </c>
      <c r="H3422" s="167">
        <f t="shared" si="216"/>
        <v>89.309740983606559</v>
      </c>
      <c r="I3422" s="167">
        <f t="shared" si="217"/>
        <v>89.309740983606559</v>
      </c>
    </row>
    <row r="3423" spans="1:9" x14ac:dyDescent="0.2">
      <c r="A3423" s="172" t="s">
        <v>513</v>
      </c>
      <c r="B3423" s="161">
        <v>60536547403</v>
      </c>
      <c r="C3423" s="161">
        <v>60227391401.110001</v>
      </c>
      <c r="D3423" s="161">
        <v>60105006038.110001</v>
      </c>
      <c r="E3423" s="161">
        <v>59218785757.510002</v>
      </c>
      <c r="F3423" s="173">
        <f t="shared" si="218"/>
        <v>309156001.88999939</v>
      </c>
      <c r="G3423" s="163">
        <f t="shared" si="215"/>
        <v>99.489306848254984</v>
      </c>
      <c r="H3423" s="163">
        <f t="shared" si="216"/>
        <v>99.287139119419592</v>
      </c>
      <c r="I3423" s="163">
        <f t="shared" si="217"/>
        <v>97.823196561380556</v>
      </c>
    </row>
    <row r="3424" spans="1:9" x14ac:dyDescent="0.2">
      <c r="A3424" s="174" t="s">
        <v>152</v>
      </c>
      <c r="B3424" s="161">
        <v>48568760000</v>
      </c>
      <c r="C3424" s="161">
        <v>48274990334.330002</v>
      </c>
      <c r="D3424" s="161">
        <v>48274604971.330002</v>
      </c>
      <c r="E3424" s="161">
        <v>47417483252.330002</v>
      </c>
      <c r="F3424" s="173">
        <f t="shared" si="218"/>
        <v>293769665.66999817</v>
      </c>
      <c r="G3424" s="163">
        <f t="shared" si="215"/>
        <v>99.395146868748569</v>
      </c>
      <c r="H3424" s="163">
        <f t="shared" si="216"/>
        <v>99.394353430744374</v>
      </c>
      <c r="I3424" s="163">
        <f t="shared" si="217"/>
        <v>97.629594110144055</v>
      </c>
    </row>
    <row r="3425" spans="1:9" x14ac:dyDescent="0.2">
      <c r="A3425" s="170" t="s">
        <v>95</v>
      </c>
      <c r="B3425" s="161">
        <v>41110000000</v>
      </c>
      <c r="C3425" s="161">
        <v>41071923401</v>
      </c>
      <c r="D3425" s="161">
        <v>41071923401</v>
      </c>
      <c r="E3425" s="161">
        <v>40214801682</v>
      </c>
      <c r="F3425" s="173">
        <f t="shared" si="218"/>
        <v>38076599</v>
      </c>
      <c r="G3425" s="163">
        <f t="shared" si="215"/>
        <v>99.90737874239845</v>
      </c>
      <c r="H3425" s="163">
        <f t="shared" si="216"/>
        <v>99.90737874239845</v>
      </c>
      <c r="I3425" s="163">
        <f t="shared" si="217"/>
        <v>97.822431724641206</v>
      </c>
    </row>
    <row r="3426" spans="1:9" x14ac:dyDescent="0.2">
      <c r="A3426" s="171" t="s">
        <v>119</v>
      </c>
      <c r="B3426" s="160">
        <v>26050000000</v>
      </c>
      <c r="C3426" s="160">
        <v>26032193158</v>
      </c>
      <c r="D3426" s="160">
        <v>26032193158</v>
      </c>
      <c r="E3426" s="160">
        <v>26032193158</v>
      </c>
      <c r="F3426" s="166">
        <f t="shared" si="218"/>
        <v>17806842</v>
      </c>
      <c r="G3426" s="167">
        <f t="shared" si="215"/>
        <v>99.931643600767757</v>
      </c>
      <c r="H3426" s="167">
        <f t="shared" si="216"/>
        <v>99.931643600767757</v>
      </c>
      <c r="I3426" s="167">
        <f t="shared" si="217"/>
        <v>99.931643600767757</v>
      </c>
    </row>
    <row r="3427" spans="1:9" x14ac:dyDescent="0.2">
      <c r="A3427" s="171" t="s">
        <v>120</v>
      </c>
      <c r="B3427" s="160">
        <v>9212429406</v>
      </c>
      <c r="C3427" s="160">
        <v>9207886952</v>
      </c>
      <c r="D3427" s="160">
        <v>9207886952</v>
      </c>
      <c r="E3427" s="160">
        <v>8350765233</v>
      </c>
      <c r="F3427" s="166">
        <f t="shared" si="218"/>
        <v>4542454</v>
      </c>
      <c r="G3427" s="167">
        <f t="shared" si="215"/>
        <v>99.950692116055279</v>
      </c>
      <c r="H3427" s="167">
        <f t="shared" si="216"/>
        <v>99.950692116055279</v>
      </c>
      <c r="I3427" s="167">
        <f t="shared" si="217"/>
        <v>90.64672156468518</v>
      </c>
    </row>
    <row r="3428" spans="1:9" x14ac:dyDescent="0.2">
      <c r="A3428" s="171" t="s">
        <v>121</v>
      </c>
      <c r="B3428" s="160">
        <v>5847570594</v>
      </c>
      <c r="C3428" s="160">
        <v>5831843291</v>
      </c>
      <c r="D3428" s="160">
        <v>5831843291</v>
      </c>
      <c r="E3428" s="160">
        <v>5831843291</v>
      </c>
      <c r="F3428" s="166">
        <f t="shared" si="218"/>
        <v>15727303</v>
      </c>
      <c r="G3428" s="167">
        <f t="shared" si="215"/>
        <v>99.73104552143181</v>
      </c>
      <c r="H3428" s="167">
        <f t="shared" si="216"/>
        <v>99.73104552143181</v>
      </c>
      <c r="I3428" s="167">
        <f t="shared" si="217"/>
        <v>99.73104552143181</v>
      </c>
    </row>
    <row r="3429" spans="1:9" x14ac:dyDescent="0.2">
      <c r="A3429" s="170" t="s">
        <v>401</v>
      </c>
      <c r="B3429" s="161">
        <v>7042100000</v>
      </c>
      <c r="C3429" s="161">
        <v>6946371700.3299999</v>
      </c>
      <c r="D3429" s="161">
        <v>6945986337.3299999</v>
      </c>
      <c r="E3429" s="161">
        <v>6945986337.3299999</v>
      </c>
      <c r="F3429" s="173">
        <f t="shared" si="218"/>
        <v>95728299.670000076</v>
      </c>
      <c r="G3429" s="163">
        <f t="shared" si="215"/>
        <v>98.640628510387529</v>
      </c>
      <c r="H3429" s="163">
        <f t="shared" si="216"/>
        <v>98.635156236491952</v>
      </c>
      <c r="I3429" s="163">
        <f t="shared" si="217"/>
        <v>98.635156236491952</v>
      </c>
    </row>
    <row r="3430" spans="1:9" x14ac:dyDescent="0.2">
      <c r="A3430" s="171" t="s">
        <v>567</v>
      </c>
      <c r="B3430" s="160">
        <v>7042100000</v>
      </c>
      <c r="C3430" s="160">
        <v>6946371700.3299999</v>
      </c>
      <c r="D3430" s="160">
        <v>6945986337.3299999</v>
      </c>
      <c r="E3430" s="160">
        <v>6945986337.3299999</v>
      </c>
      <c r="F3430" s="166">
        <f t="shared" si="218"/>
        <v>95728299.670000076</v>
      </c>
      <c r="G3430" s="167">
        <f t="shared" si="215"/>
        <v>98.640628510387529</v>
      </c>
      <c r="H3430" s="167">
        <f t="shared" si="216"/>
        <v>98.635156236491952</v>
      </c>
      <c r="I3430" s="167">
        <f t="shared" si="217"/>
        <v>98.635156236491952</v>
      </c>
    </row>
    <row r="3431" spans="1:9" x14ac:dyDescent="0.2">
      <c r="A3431" s="170" t="s">
        <v>96</v>
      </c>
      <c r="B3431" s="161">
        <v>256260000</v>
      </c>
      <c r="C3431" s="161">
        <v>115725754</v>
      </c>
      <c r="D3431" s="161">
        <v>115725754</v>
      </c>
      <c r="E3431" s="161">
        <v>115725754</v>
      </c>
      <c r="F3431" s="173">
        <f t="shared" si="218"/>
        <v>140534246</v>
      </c>
      <c r="G3431" s="163">
        <f t="shared" si="215"/>
        <v>45.159507531413404</v>
      </c>
      <c r="H3431" s="163">
        <f t="shared" si="216"/>
        <v>45.159507531413404</v>
      </c>
      <c r="I3431" s="163">
        <f t="shared" si="217"/>
        <v>45.159507531413404</v>
      </c>
    </row>
    <row r="3432" spans="1:9" x14ac:dyDescent="0.2">
      <c r="A3432" s="171" t="s">
        <v>139</v>
      </c>
      <c r="B3432" s="160">
        <v>0</v>
      </c>
      <c r="C3432" s="160">
        <v>0</v>
      </c>
      <c r="D3432" s="160">
        <v>0</v>
      </c>
      <c r="E3432" s="160">
        <v>0</v>
      </c>
      <c r="F3432" s="166">
        <f t="shared" si="218"/>
        <v>0</v>
      </c>
      <c r="G3432" s="167">
        <f t="shared" si="215"/>
        <v>0</v>
      </c>
      <c r="H3432" s="167">
        <f t="shared" si="216"/>
        <v>0</v>
      </c>
      <c r="I3432" s="167">
        <f t="shared" si="217"/>
        <v>0</v>
      </c>
    </row>
    <row r="3433" spans="1:9" x14ac:dyDescent="0.2">
      <c r="A3433" s="171" t="s">
        <v>124</v>
      </c>
      <c r="B3433" s="160">
        <v>113000000</v>
      </c>
      <c r="C3433" s="160">
        <v>98124902</v>
      </c>
      <c r="D3433" s="160">
        <v>98124902</v>
      </c>
      <c r="E3433" s="160">
        <v>98124902</v>
      </c>
      <c r="F3433" s="166">
        <f t="shared" si="218"/>
        <v>14875098</v>
      </c>
      <c r="G3433" s="167">
        <f t="shared" si="215"/>
        <v>86.836196460176993</v>
      </c>
      <c r="H3433" s="167">
        <f t="shared" si="216"/>
        <v>86.836196460176993</v>
      </c>
      <c r="I3433" s="167">
        <f t="shared" si="217"/>
        <v>86.836196460176993</v>
      </c>
    </row>
    <row r="3434" spans="1:9" x14ac:dyDescent="0.2">
      <c r="A3434" s="171" t="s">
        <v>568</v>
      </c>
      <c r="B3434" s="160">
        <v>18260000</v>
      </c>
      <c r="C3434" s="160">
        <v>17600852</v>
      </c>
      <c r="D3434" s="160">
        <v>17600852</v>
      </c>
      <c r="E3434" s="160">
        <v>17600852</v>
      </c>
      <c r="F3434" s="166">
        <f t="shared" si="218"/>
        <v>659148</v>
      </c>
      <c r="G3434" s="167">
        <f t="shared" si="215"/>
        <v>96.390208105147863</v>
      </c>
      <c r="H3434" s="167">
        <f t="shared" si="216"/>
        <v>96.390208105147863</v>
      </c>
      <c r="I3434" s="167">
        <f t="shared" si="217"/>
        <v>96.390208105147863</v>
      </c>
    </row>
    <row r="3435" spans="1:9" x14ac:dyDescent="0.2">
      <c r="A3435" s="171" t="s">
        <v>569</v>
      </c>
      <c r="B3435" s="160">
        <v>125000000</v>
      </c>
      <c r="C3435" s="160">
        <v>0</v>
      </c>
      <c r="D3435" s="160">
        <v>0</v>
      </c>
      <c r="E3435" s="160">
        <v>0</v>
      </c>
      <c r="F3435" s="166">
        <f t="shared" si="218"/>
        <v>125000000</v>
      </c>
      <c r="G3435" s="167">
        <f t="shared" si="215"/>
        <v>0</v>
      </c>
      <c r="H3435" s="167">
        <f t="shared" si="216"/>
        <v>0</v>
      </c>
      <c r="I3435" s="167">
        <f t="shared" si="217"/>
        <v>0</v>
      </c>
    </row>
    <row r="3436" spans="1:9" x14ac:dyDescent="0.2">
      <c r="A3436" s="170" t="s">
        <v>154</v>
      </c>
      <c r="B3436" s="161">
        <v>160400000</v>
      </c>
      <c r="C3436" s="161">
        <v>140969479</v>
      </c>
      <c r="D3436" s="161">
        <v>140969479</v>
      </c>
      <c r="E3436" s="161">
        <v>140969479</v>
      </c>
      <c r="F3436" s="136">
        <f t="shared" si="218"/>
        <v>19430521</v>
      </c>
      <c r="G3436" s="137">
        <f t="shared" si="215"/>
        <v>87.886208852867824</v>
      </c>
      <c r="H3436" s="137">
        <f t="shared" si="216"/>
        <v>87.886208852867824</v>
      </c>
      <c r="I3436" s="137">
        <f t="shared" si="217"/>
        <v>87.886208852867824</v>
      </c>
    </row>
    <row r="3437" spans="1:9" x14ac:dyDescent="0.2">
      <c r="A3437" s="171" t="s">
        <v>127</v>
      </c>
      <c r="B3437" s="160">
        <v>30400000</v>
      </c>
      <c r="C3437" s="160">
        <v>29685196</v>
      </c>
      <c r="D3437" s="160">
        <v>29685196</v>
      </c>
      <c r="E3437" s="160">
        <v>29685196</v>
      </c>
      <c r="F3437" s="166">
        <f t="shared" si="218"/>
        <v>714804</v>
      </c>
      <c r="G3437" s="167">
        <f t="shared" si="215"/>
        <v>97.64867105263157</v>
      </c>
      <c r="H3437" s="167">
        <f t="shared" si="216"/>
        <v>97.64867105263157</v>
      </c>
      <c r="I3437" s="167">
        <f t="shared" si="217"/>
        <v>97.64867105263157</v>
      </c>
    </row>
    <row r="3438" spans="1:9" x14ac:dyDescent="0.2">
      <c r="A3438" s="171" t="s">
        <v>129</v>
      </c>
      <c r="B3438" s="160">
        <v>130000000</v>
      </c>
      <c r="C3438" s="160">
        <v>111284283</v>
      </c>
      <c r="D3438" s="160">
        <v>111284283</v>
      </c>
      <c r="E3438" s="160">
        <v>111284283</v>
      </c>
      <c r="F3438" s="166">
        <f t="shared" si="218"/>
        <v>18715717</v>
      </c>
      <c r="G3438" s="167">
        <f t="shared" si="215"/>
        <v>85.603294615384613</v>
      </c>
      <c r="H3438" s="167">
        <f t="shared" si="216"/>
        <v>85.603294615384613</v>
      </c>
      <c r="I3438" s="167">
        <f t="shared" si="217"/>
        <v>85.603294615384613</v>
      </c>
    </row>
    <row r="3439" spans="1:9" x14ac:dyDescent="0.2">
      <c r="A3439" s="174" t="s">
        <v>153</v>
      </c>
      <c r="B3439" s="161">
        <v>11967787403</v>
      </c>
      <c r="C3439" s="161">
        <v>11952401066.779999</v>
      </c>
      <c r="D3439" s="161">
        <v>11830401066.779999</v>
      </c>
      <c r="E3439" s="161">
        <v>11801302505.18</v>
      </c>
      <c r="F3439" s="173">
        <f t="shared" si="218"/>
        <v>15386336.220001221</v>
      </c>
      <c r="G3439" s="163">
        <f t="shared" si="215"/>
        <v>99.871435414902649</v>
      </c>
      <c r="H3439" s="163">
        <f t="shared" si="216"/>
        <v>98.852032279704744</v>
      </c>
      <c r="I3439" s="163">
        <f t="shared" si="217"/>
        <v>98.608891583599927</v>
      </c>
    </row>
    <row r="3440" spans="1:9" x14ac:dyDescent="0.2">
      <c r="A3440" s="170" t="s">
        <v>34</v>
      </c>
      <c r="B3440" s="161">
        <v>11967787403</v>
      </c>
      <c r="C3440" s="161">
        <v>11952401066.779999</v>
      </c>
      <c r="D3440" s="161">
        <v>11830401066.779999</v>
      </c>
      <c r="E3440" s="161">
        <v>11801302505.18</v>
      </c>
      <c r="F3440" s="173">
        <f t="shared" si="218"/>
        <v>15386336.220001221</v>
      </c>
      <c r="G3440" s="163">
        <f t="shared" si="215"/>
        <v>99.871435414902649</v>
      </c>
      <c r="H3440" s="163">
        <f t="shared" si="216"/>
        <v>98.852032279704744</v>
      </c>
      <c r="I3440" s="163">
        <f t="shared" si="217"/>
        <v>98.608891583599927</v>
      </c>
    </row>
    <row r="3441" spans="1:9" x14ac:dyDescent="0.2">
      <c r="A3441" s="171" t="s">
        <v>1262</v>
      </c>
      <c r="B3441" s="160">
        <v>5676030583</v>
      </c>
      <c r="C3441" s="160">
        <v>5664078317.7799997</v>
      </c>
      <c r="D3441" s="160">
        <v>5542078317.7799997</v>
      </c>
      <c r="E3441" s="160">
        <v>5513179756.1800003</v>
      </c>
      <c r="F3441" s="166">
        <f t="shared" si="218"/>
        <v>11952265.220000267</v>
      </c>
      <c r="G3441" s="167">
        <f t="shared" si="215"/>
        <v>99.789425637419953</v>
      </c>
      <c r="H3441" s="167">
        <f t="shared" si="216"/>
        <v>97.640036231989413</v>
      </c>
      <c r="I3441" s="167">
        <f t="shared" si="217"/>
        <v>97.130902935799085</v>
      </c>
    </row>
    <row r="3442" spans="1:9" x14ac:dyDescent="0.2">
      <c r="A3442" s="171" t="s">
        <v>1391</v>
      </c>
      <c r="B3442" s="160">
        <v>2628700744</v>
      </c>
      <c r="C3442" s="160">
        <v>2628700743</v>
      </c>
      <c r="D3442" s="160">
        <v>2628700743</v>
      </c>
      <c r="E3442" s="160">
        <v>2628500743</v>
      </c>
      <c r="F3442" s="166">
        <f t="shared" si="218"/>
        <v>1</v>
      </c>
      <c r="G3442" s="167">
        <f t="shared" si="215"/>
        <v>99.999999961958395</v>
      </c>
      <c r="H3442" s="167">
        <f t="shared" si="216"/>
        <v>99.999999961958395</v>
      </c>
      <c r="I3442" s="167">
        <f t="shared" si="217"/>
        <v>99.992391640605859</v>
      </c>
    </row>
    <row r="3443" spans="1:9" x14ac:dyDescent="0.2">
      <c r="A3443" s="171" t="s">
        <v>1392</v>
      </c>
      <c r="B3443" s="160">
        <v>1080755227</v>
      </c>
      <c r="C3443" s="160">
        <v>1080332960</v>
      </c>
      <c r="D3443" s="160">
        <v>1080332960</v>
      </c>
      <c r="E3443" s="160">
        <v>1080332960</v>
      </c>
      <c r="F3443" s="166">
        <f t="shared" si="218"/>
        <v>422267</v>
      </c>
      <c r="G3443" s="167">
        <f t="shared" si="215"/>
        <v>99.960928525770626</v>
      </c>
      <c r="H3443" s="167">
        <f t="shared" si="216"/>
        <v>99.960928525770626</v>
      </c>
      <c r="I3443" s="167">
        <f t="shared" si="217"/>
        <v>99.960928525770626</v>
      </c>
    </row>
    <row r="3444" spans="1:9" x14ac:dyDescent="0.2">
      <c r="A3444" s="171" t="s">
        <v>1393</v>
      </c>
      <c r="B3444" s="160">
        <v>2582300849</v>
      </c>
      <c r="C3444" s="160">
        <v>2579289046</v>
      </c>
      <c r="D3444" s="160">
        <v>2579289046</v>
      </c>
      <c r="E3444" s="160">
        <v>2579289046</v>
      </c>
      <c r="F3444" s="166">
        <f t="shared" si="218"/>
        <v>3011803</v>
      </c>
      <c r="G3444" s="167">
        <f t="shared" si="215"/>
        <v>99.88336746273518</v>
      </c>
      <c r="H3444" s="167">
        <f t="shared" si="216"/>
        <v>99.88336746273518</v>
      </c>
      <c r="I3444" s="167">
        <f t="shared" si="217"/>
        <v>99.88336746273518</v>
      </c>
    </row>
    <row r="3445" spans="1:9" x14ac:dyDescent="0.2">
      <c r="A3445" s="164" t="s">
        <v>4</v>
      </c>
      <c r="B3445" s="161">
        <v>1520357911235</v>
      </c>
      <c r="C3445" s="161">
        <v>1329081043989.0198</v>
      </c>
      <c r="D3445" s="161">
        <v>871388992397.60999</v>
      </c>
      <c r="E3445" s="161">
        <v>862713850911.78003</v>
      </c>
      <c r="F3445" s="162">
        <f t="shared" si="218"/>
        <v>191276867245.98022</v>
      </c>
      <c r="G3445" s="163">
        <f t="shared" si="215"/>
        <v>87.418958007683585</v>
      </c>
      <c r="H3445" s="163">
        <f t="shared" si="216"/>
        <v>57.314727404534182</v>
      </c>
      <c r="I3445" s="163">
        <f t="shared" si="217"/>
        <v>56.744128769717783</v>
      </c>
    </row>
    <row r="3446" spans="1:9" x14ac:dyDescent="0.2">
      <c r="A3446" s="172" t="s">
        <v>38</v>
      </c>
      <c r="B3446" s="161">
        <v>1015817659809</v>
      </c>
      <c r="C3446" s="161">
        <v>867908004360.99988</v>
      </c>
      <c r="D3446" s="161">
        <v>416416616627.77997</v>
      </c>
      <c r="E3446" s="161">
        <v>412919087112.64996</v>
      </c>
      <c r="F3446" s="173">
        <f t="shared" si="218"/>
        <v>147909655448.00012</v>
      </c>
      <c r="G3446" s="163">
        <f t="shared" si="215"/>
        <v>85.439349865623427</v>
      </c>
      <c r="H3446" s="163">
        <f t="shared" si="216"/>
        <v>40.993244467326647</v>
      </c>
      <c r="I3446" s="163">
        <f t="shared" si="217"/>
        <v>40.648937644014715</v>
      </c>
    </row>
    <row r="3447" spans="1:9" x14ac:dyDescent="0.2">
      <c r="A3447" s="174" t="s">
        <v>152</v>
      </c>
      <c r="B3447" s="161">
        <v>126964690122</v>
      </c>
      <c r="C3447" s="161">
        <v>105222351211.49998</v>
      </c>
      <c r="D3447" s="161">
        <v>101512029533.45999</v>
      </c>
      <c r="E3447" s="161">
        <v>100369371889.33</v>
      </c>
      <c r="F3447" s="173">
        <f t="shared" si="218"/>
        <v>21742338910.500015</v>
      </c>
      <c r="G3447" s="163">
        <f t="shared" si="215"/>
        <v>82.875286908818609</v>
      </c>
      <c r="H3447" s="163">
        <f t="shared" si="216"/>
        <v>79.952961280744574</v>
      </c>
      <c r="I3447" s="163">
        <f t="shared" si="217"/>
        <v>79.052980630193616</v>
      </c>
    </row>
    <row r="3448" spans="1:9" x14ac:dyDescent="0.2">
      <c r="A3448" s="170" t="s">
        <v>95</v>
      </c>
      <c r="B3448" s="161">
        <v>74973400000</v>
      </c>
      <c r="C3448" s="161">
        <v>67145646156.239998</v>
      </c>
      <c r="D3448" s="161">
        <v>66612450895.239998</v>
      </c>
      <c r="E3448" s="161">
        <v>66521348275.239998</v>
      </c>
      <c r="F3448" s="173">
        <f t="shared" si="218"/>
        <v>7827753843.7600021</v>
      </c>
      <c r="G3448" s="163">
        <f t="shared" si="215"/>
        <v>89.55929190384856</v>
      </c>
      <c r="H3448" s="163">
        <f t="shared" si="216"/>
        <v>88.848112657609221</v>
      </c>
      <c r="I3448" s="163">
        <f t="shared" si="217"/>
        <v>88.726599400907531</v>
      </c>
    </row>
    <row r="3449" spans="1:9" x14ac:dyDescent="0.2">
      <c r="A3449" s="171" t="s">
        <v>119</v>
      </c>
      <c r="B3449" s="160">
        <v>49961500000</v>
      </c>
      <c r="C3449" s="160">
        <v>43769373769.839996</v>
      </c>
      <c r="D3449" s="160">
        <v>43769373769.839996</v>
      </c>
      <c r="E3449" s="160">
        <v>43688586945.839996</v>
      </c>
      <c r="F3449" s="166">
        <f t="shared" si="218"/>
        <v>6192126230.1600037</v>
      </c>
      <c r="G3449" s="167">
        <f t="shared" si="215"/>
        <v>87.606204317004085</v>
      </c>
      <c r="H3449" s="167">
        <f t="shared" si="216"/>
        <v>87.606204317004085</v>
      </c>
      <c r="I3449" s="167">
        <f t="shared" si="217"/>
        <v>87.444506161424286</v>
      </c>
    </row>
    <row r="3450" spans="1:9" x14ac:dyDescent="0.2">
      <c r="A3450" s="171" t="s">
        <v>120</v>
      </c>
      <c r="B3450" s="160">
        <v>17561300000</v>
      </c>
      <c r="C3450" s="160">
        <v>16144569865</v>
      </c>
      <c r="D3450" s="160">
        <v>15611374604</v>
      </c>
      <c r="E3450" s="160">
        <v>15611374604</v>
      </c>
      <c r="F3450" s="166">
        <f t="shared" si="218"/>
        <v>1416730135</v>
      </c>
      <c r="G3450" s="167">
        <f t="shared" si="215"/>
        <v>91.932657975206837</v>
      </c>
      <c r="H3450" s="167">
        <f t="shared" si="216"/>
        <v>88.896463268664618</v>
      </c>
      <c r="I3450" s="167">
        <f t="shared" si="217"/>
        <v>88.896463268664618</v>
      </c>
    </row>
    <row r="3451" spans="1:9" x14ac:dyDescent="0.2">
      <c r="A3451" s="171" t="s">
        <v>121</v>
      </c>
      <c r="B3451" s="160">
        <v>7450600000</v>
      </c>
      <c r="C3451" s="160">
        <v>7231702521.3999996</v>
      </c>
      <c r="D3451" s="160">
        <v>7231702521.3999996</v>
      </c>
      <c r="E3451" s="160">
        <v>7221386725.3999996</v>
      </c>
      <c r="F3451" s="166">
        <f t="shared" si="218"/>
        <v>218897478.60000038</v>
      </c>
      <c r="G3451" s="167">
        <f t="shared" si="215"/>
        <v>97.062015426945479</v>
      </c>
      <c r="H3451" s="167">
        <f t="shared" si="216"/>
        <v>97.062015426945479</v>
      </c>
      <c r="I3451" s="167">
        <f t="shared" si="217"/>
        <v>96.923559517354306</v>
      </c>
    </row>
    <row r="3452" spans="1:9" x14ac:dyDescent="0.2">
      <c r="A3452" s="171" t="s">
        <v>131</v>
      </c>
      <c r="B3452" s="160">
        <v>0</v>
      </c>
      <c r="C3452" s="160">
        <v>0</v>
      </c>
      <c r="D3452" s="160">
        <v>0</v>
      </c>
      <c r="E3452" s="160">
        <v>0</v>
      </c>
      <c r="F3452" s="166">
        <f t="shared" si="218"/>
        <v>0</v>
      </c>
      <c r="G3452" s="167">
        <f t="shared" si="215"/>
        <v>0</v>
      </c>
      <c r="H3452" s="167">
        <f t="shared" si="216"/>
        <v>0</v>
      </c>
      <c r="I3452" s="167">
        <f t="shared" si="217"/>
        <v>0</v>
      </c>
    </row>
    <row r="3453" spans="1:9" x14ac:dyDescent="0.2">
      <c r="A3453" s="170" t="s">
        <v>401</v>
      </c>
      <c r="B3453" s="161">
        <v>36030355122</v>
      </c>
      <c r="C3453" s="161">
        <v>32975915376.25</v>
      </c>
      <c r="D3453" s="161">
        <v>30227178454.209999</v>
      </c>
      <c r="E3453" s="161">
        <v>29175623430.080002</v>
      </c>
      <c r="F3453" s="173">
        <f t="shared" si="218"/>
        <v>3054439745.75</v>
      </c>
      <c r="G3453" s="163">
        <f t="shared" si="215"/>
        <v>91.522593281671632</v>
      </c>
      <c r="H3453" s="163">
        <f t="shared" si="216"/>
        <v>83.893645654781238</v>
      </c>
      <c r="I3453" s="163">
        <f t="shared" si="217"/>
        <v>80.975120370838297</v>
      </c>
    </row>
    <row r="3454" spans="1:9" x14ac:dyDescent="0.2">
      <c r="A3454" s="171" t="s">
        <v>567</v>
      </c>
      <c r="B3454" s="160">
        <v>36030355122</v>
      </c>
      <c r="C3454" s="160">
        <v>32975915376.25</v>
      </c>
      <c r="D3454" s="160">
        <v>30227178454.209999</v>
      </c>
      <c r="E3454" s="160">
        <v>29175623430.080002</v>
      </c>
      <c r="F3454" s="166">
        <f t="shared" si="218"/>
        <v>3054439745.75</v>
      </c>
      <c r="G3454" s="167">
        <f t="shared" si="215"/>
        <v>91.522593281671632</v>
      </c>
      <c r="H3454" s="167">
        <f t="shared" si="216"/>
        <v>83.893645654781238</v>
      </c>
      <c r="I3454" s="167">
        <f t="shared" si="217"/>
        <v>80.975120370838297</v>
      </c>
    </row>
    <row r="3455" spans="1:9" x14ac:dyDescent="0.2">
      <c r="A3455" s="170" t="s">
        <v>96</v>
      </c>
      <c r="B3455" s="161">
        <v>11444700000</v>
      </c>
      <c r="C3455" s="161">
        <v>2747860125.0100002</v>
      </c>
      <c r="D3455" s="161">
        <v>2319818630.0100002</v>
      </c>
      <c r="E3455" s="161">
        <v>2319818630.0100002</v>
      </c>
      <c r="F3455" s="173">
        <f t="shared" si="218"/>
        <v>8696839874.9899998</v>
      </c>
      <c r="G3455" s="163">
        <f t="shared" si="215"/>
        <v>24.009892133564009</v>
      </c>
      <c r="H3455" s="163">
        <f t="shared" si="216"/>
        <v>20.26980724711002</v>
      </c>
      <c r="I3455" s="163">
        <f t="shared" si="217"/>
        <v>20.26980724711002</v>
      </c>
    </row>
    <row r="3456" spans="1:9" x14ac:dyDescent="0.2">
      <c r="A3456" s="171" t="s">
        <v>139</v>
      </c>
      <c r="B3456" s="160">
        <v>8199177636</v>
      </c>
      <c r="C3456" s="160">
        <v>0</v>
      </c>
      <c r="D3456" s="160">
        <v>0</v>
      </c>
      <c r="E3456" s="160">
        <v>0</v>
      </c>
      <c r="F3456" s="166">
        <f t="shared" si="218"/>
        <v>8199177636</v>
      </c>
      <c r="G3456" s="167">
        <f t="shared" si="215"/>
        <v>0</v>
      </c>
      <c r="H3456" s="167">
        <f t="shared" si="216"/>
        <v>0</v>
      </c>
      <c r="I3456" s="167">
        <f t="shared" si="217"/>
        <v>0</v>
      </c>
    </row>
    <row r="3457" spans="1:9" x14ac:dyDescent="0.2">
      <c r="A3457" s="171" t="s">
        <v>132</v>
      </c>
      <c r="B3457" s="160">
        <v>1347500000</v>
      </c>
      <c r="C3457" s="160">
        <v>1335160708.01</v>
      </c>
      <c r="D3457" s="160">
        <v>1335160708.01</v>
      </c>
      <c r="E3457" s="160">
        <v>1335160708.01</v>
      </c>
      <c r="F3457" s="166">
        <f t="shared" si="218"/>
        <v>12339291.99000001</v>
      </c>
      <c r="G3457" s="167">
        <f t="shared" si="215"/>
        <v>99.084282598144711</v>
      </c>
      <c r="H3457" s="167">
        <f t="shared" si="216"/>
        <v>99.084282598144711</v>
      </c>
      <c r="I3457" s="167">
        <f t="shared" si="217"/>
        <v>99.084282598144711</v>
      </c>
    </row>
    <row r="3458" spans="1:9" x14ac:dyDescent="0.2">
      <c r="A3458" s="171" t="s">
        <v>133</v>
      </c>
      <c r="B3458" s="160">
        <v>65400000</v>
      </c>
      <c r="C3458" s="160">
        <v>56486850</v>
      </c>
      <c r="D3458" s="160">
        <v>54949872</v>
      </c>
      <c r="E3458" s="160">
        <v>54949872</v>
      </c>
      <c r="F3458" s="166">
        <f t="shared" si="218"/>
        <v>8913150</v>
      </c>
      <c r="G3458" s="167">
        <f t="shared" si="215"/>
        <v>86.371330275229369</v>
      </c>
      <c r="H3458" s="167">
        <f t="shared" si="216"/>
        <v>84.021211009174309</v>
      </c>
      <c r="I3458" s="167">
        <f t="shared" si="217"/>
        <v>84.021211009174309</v>
      </c>
    </row>
    <row r="3459" spans="1:9" x14ac:dyDescent="0.2">
      <c r="A3459" s="171" t="s">
        <v>123</v>
      </c>
      <c r="B3459" s="160">
        <v>1064000000</v>
      </c>
      <c r="C3459" s="160">
        <v>701845000</v>
      </c>
      <c r="D3459" s="160">
        <v>567373000</v>
      </c>
      <c r="E3459" s="160">
        <v>567373000</v>
      </c>
      <c r="F3459" s="166">
        <f t="shared" si="218"/>
        <v>362155000</v>
      </c>
      <c r="G3459" s="167">
        <f t="shared" si="215"/>
        <v>65.962875939849624</v>
      </c>
      <c r="H3459" s="167">
        <f t="shared" si="216"/>
        <v>53.324530075187972</v>
      </c>
      <c r="I3459" s="167">
        <f t="shared" si="217"/>
        <v>53.324530075187972</v>
      </c>
    </row>
    <row r="3460" spans="1:9" x14ac:dyDescent="0.2">
      <c r="A3460" s="171" t="s">
        <v>124</v>
      </c>
      <c r="B3460" s="160">
        <v>181500000</v>
      </c>
      <c r="C3460" s="160">
        <v>72169112</v>
      </c>
      <c r="D3460" s="160">
        <v>72169112</v>
      </c>
      <c r="E3460" s="160">
        <v>72169112</v>
      </c>
      <c r="F3460" s="166">
        <f t="shared" si="218"/>
        <v>109330888</v>
      </c>
      <c r="G3460" s="167">
        <f t="shared" si="215"/>
        <v>39.76259614325069</v>
      </c>
      <c r="H3460" s="167">
        <f t="shared" si="216"/>
        <v>39.76259614325069</v>
      </c>
      <c r="I3460" s="167">
        <f t="shared" si="217"/>
        <v>39.76259614325069</v>
      </c>
    </row>
    <row r="3461" spans="1:9" x14ac:dyDescent="0.2">
      <c r="A3461" s="171" t="s">
        <v>569</v>
      </c>
      <c r="B3461" s="160">
        <v>580622364</v>
      </c>
      <c r="C3461" s="160">
        <v>575698455</v>
      </c>
      <c r="D3461" s="160">
        <v>290165938</v>
      </c>
      <c r="E3461" s="160">
        <v>290165938</v>
      </c>
      <c r="F3461" s="166">
        <f t="shared" si="218"/>
        <v>4923909</v>
      </c>
      <c r="G3461" s="167">
        <f t="shared" si="215"/>
        <v>99.151960154259584</v>
      </c>
      <c r="H3461" s="167">
        <f t="shared" si="216"/>
        <v>49.974984773407726</v>
      </c>
      <c r="I3461" s="167">
        <f t="shared" si="217"/>
        <v>49.974984773407726</v>
      </c>
    </row>
    <row r="3462" spans="1:9" x14ac:dyDescent="0.2">
      <c r="A3462" s="171" t="s">
        <v>654</v>
      </c>
      <c r="B3462" s="160">
        <v>6500000</v>
      </c>
      <c r="C3462" s="160">
        <v>6500000</v>
      </c>
      <c r="D3462" s="160">
        <v>0</v>
      </c>
      <c r="E3462" s="160">
        <v>0</v>
      </c>
      <c r="F3462" s="166">
        <f t="shared" si="218"/>
        <v>0</v>
      </c>
      <c r="G3462" s="167">
        <f t="shared" ref="G3462:G3525" si="219">IFERROR(IF(C3462&gt;0,+C3462/B3462*100,0),0)</f>
        <v>100</v>
      </c>
      <c r="H3462" s="167">
        <f t="shared" ref="H3462:H3525" si="220">IFERROR(IF(D3462&gt;0,+D3462/B3462*100,0),0)</f>
        <v>0</v>
      </c>
      <c r="I3462" s="167">
        <f t="shared" ref="I3462:I3525" si="221">IFERROR(IF(E3462&gt;0,+E3462/B3462*100,0),0)</f>
        <v>0</v>
      </c>
    </row>
    <row r="3463" spans="1:9" x14ac:dyDescent="0.2">
      <c r="A3463" s="170" t="s">
        <v>154</v>
      </c>
      <c r="B3463" s="161">
        <v>4516235000</v>
      </c>
      <c r="C3463" s="161">
        <v>2352929554</v>
      </c>
      <c r="D3463" s="161">
        <v>2352581554</v>
      </c>
      <c r="E3463" s="161">
        <v>2352581554</v>
      </c>
      <c r="F3463" s="136">
        <f t="shared" si="218"/>
        <v>2163305446</v>
      </c>
      <c r="G3463" s="137">
        <f t="shared" si="219"/>
        <v>52.099360507148099</v>
      </c>
      <c r="H3463" s="137">
        <f t="shared" si="220"/>
        <v>52.091654973667225</v>
      </c>
      <c r="I3463" s="137">
        <f t="shared" si="221"/>
        <v>52.091654973667225</v>
      </c>
    </row>
    <row r="3464" spans="1:9" x14ac:dyDescent="0.2">
      <c r="A3464" s="171" t="s">
        <v>127</v>
      </c>
      <c r="B3464" s="160">
        <v>157235000</v>
      </c>
      <c r="C3464" s="160">
        <v>153845600</v>
      </c>
      <c r="D3464" s="160">
        <v>153497600</v>
      </c>
      <c r="E3464" s="160">
        <v>153497600</v>
      </c>
      <c r="F3464" s="166">
        <f t="shared" ref="F3464:F3527" si="222">+B3464-C3464</f>
        <v>3389400</v>
      </c>
      <c r="G3464" s="167">
        <f t="shared" si="219"/>
        <v>97.844373072153147</v>
      </c>
      <c r="H3464" s="167">
        <f t="shared" si="220"/>
        <v>97.62304830349477</v>
      </c>
      <c r="I3464" s="167">
        <f t="shared" si="221"/>
        <v>97.62304830349477</v>
      </c>
    </row>
    <row r="3465" spans="1:9" x14ac:dyDescent="0.2">
      <c r="A3465" s="171" t="s">
        <v>129</v>
      </c>
      <c r="B3465" s="160">
        <v>4359000000</v>
      </c>
      <c r="C3465" s="160">
        <v>2199083954</v>
      </c>
      <c r="D3465" s="160">
        <v>2199083954</v>
      </c>
      <c r="E3465" s="160">
        <v>2199083954</v>
      </c>
      <c r="F3465" s="166">
        <f t="shared" si="222"/>
        <v>2159916046</v>
      </c>
      <c r="G3465" s="167">
        <f t="shared" si="219"/>
        <v>50.449276301904113</v>
      </c>
      <c r="H3465" s="167">
        <f t="shared" si="220"/>
        <v>50.449276301904113</v>
      </c>
      <c r="I3465" s="167">
        <f t="shared" si="221"/>
        <v>50.449276301904113</v>
      </c>
    </row>
    <row r="3466" spans="1:9" x14ac:dyDescent="0.2">
      <c r="A3466" s="174" t="s">
        <v>153</v>
      </c>
      <c r="B3466" s="161">
        <v>888852969687</v>
      </c>
      <c r="C3466" s="161">
        <v>762685653149.49988</v>
      </c>
      <c r="D3466" s="161">
        <v>314904587094.31995</v>
      </c>
      <c r="E3466" s="161">
        <v>312549715223.31995</v>
      </c>
      <c r="F3466" s="173">
        <f t="shared" si="222"/>
        <v>126167316537.50012</v>
      </c>
      <c r="G3466" s="163">
        <f t="shared" si="219"/>
        <v>85.805603306705663</v>
      </c>
      <c r="H3466" s="163">
        <f t="shared" si="220"/>
        <v>35.428197669768736</v>
      </c>
      <c r="I3466" s="163">
        <f t="shared" si="221"/>
        <v>35.163263878544612</v>
      </c>
    </row>
    <row r="3467" spans="1:9" x14ac:dyDescent="0.2">
      <c r="A3467" s="170" t="s">
        <v>34</v>
      </c>
      <c r="B3467" s="161">
        <v>888852969687</v>
      </c>
      <c r="C3467" s="161">
        <v>762685653149.49988</v>
      </c>
      <c r="D3467" s="161">
        <v>314904587094.31995</v>
      </c>
      <c r="E3467" s="161">
        <v>312549715223.31995</v>
      </c>
      <c r="F3467" s="173">
        <f t="shared" si="222"/>
        <v>126167316537.50012</v>
      </c>
      <c r="G3467" s="163">
        <f t="shared" si="219"/>
        <v>85.805603306705663</v>
      </c>
      <c r="H3467" s="163">
        <f t="shared" si="220"/>
        <v>35.428197669768736</v>
      </c>
      <c r="I3467" s="163">
        <f t="shared" si="221"/>
        <v>35.163263878544612</v>
      </c>
    </row>
    <row r="3468" spans="1:9" x14ac:dyDescent="0.2">
      <c r="A3468" s="171" t="s">
        <v>690</v>
      </c>
      <c r="B3468" s="160">
        <v>690527532458</v>
      </c>
      <c r="C3468" s="160">
        <v>585440956389</v>
      </c>
      <c r="D3468" s="160">
        <v>188797954332.73001</v>
      </c>
      <c r="E3468" s="160">
        <v>188797954332.73001</v>
      </c>
      <c r="F3468" s="166">
        <f t="shared" si="222"/>
        <v>105086576069</v>
      </c>
      <c r="G3468" s="167">
        <f t="shared" si="219"/>
        <v>84.78169643794881</v>
      </c>
      <c r="H3468" s="167">
        <f t="shared" si="220"/>
        <v>27.341118993573698</v>
      </c>
      <c r="I3468" s="167">
        <f t="shared" si="221"/>
        <v>27.341118993573698</v>
      </c>
    </row>
    <row r="3469" spans="1:9" x14ac:dyDescent="0.2">
      <c r="A3469" s="171" t="s">
        <v>691</v>
      </c>
      <c r="B3469" s="160">
        <v>3931528208</v>
      </c>
      <c r="C3469" s="160">
        <v>0</v>
      </c>
      <c r="D3469" s="160">
        <v>0</v>
      </c>
      <c r="E3469" s="160">
        <v>0</v>
      </c>
      <c r="F3469" s="166">
        <f t="shared" si="222"/>
        <v>3931528208</v>
      </c>
      <c r="G3469" s="167">
        <f t="shared" si="219"/>
        <v>0</v>
      </c>
      <c r="H3469" s="167">
        <f t="shared" si="220"/>
        <v>0</v>
      </c>
      <c r="I3469" s="167">
        <f t="shared" si="221"/>
        <v>0</v>
      </c>
    </row>
    <row r="3470" spans="1:9" x14ac:dyDescent="0.2">
      <c r="A3470" s="171" t="s">
        <v>692</v>
      </c>
      <c r="B3470" s="160">
        <v>6243069783</v>
      </c>
      <c r="C3470" s="160">
        <v>5345724332</v>
      </c>
      <c r="D3470" s="160">
        <v>5262418584</v>
      </c>
      <c r="E3470" s="160">
        <v>5254246359</v>
      </c>
      <c r="F3470" s="166">
        <f t="shared" si="222"/>
        <v>897345451</v>
      </c>
      <c r="G3470" s="167">
        <f t="shared" si="219"/>
        <v>85.626534986946822</v>
      </c>
      <c r="H3470" s="167">
        <f t="shared" si="220"/>
        <v>84.292163421425599</v>
      </c>
      <c r="I3470" s="167">
        <f t="shared" si="221"/>
        <v>84.161262674132118</v>
      </c>
    </row>
    <row r="3471" spans="1:9" x14ac:dyDescent="0.2">
      <c r="A3471" s="171" t="s">
        <v>693</v>
      </c>
      <c r="B3471" s="160">
        <v>15028693003</v>
      </c>
      <c r="C3471" s="160">
        <v>12886340895.57</v>
      </c>
      <c r="D3471" s="160">
        <v>12568792882.57</v>
      </c>
      <c r="E3471" s="160">
        <v>10886603689.57</v>
      </c>
      <c r="F3471" s="166">
        <f t="shared" si="222"/>
        <v>2142352107.4300003</v>
      </c>
      <c r="G3471" s="167">
        <f t="shared" si="219"/>
        <v>85.744920686034718</v>
      </c>
      <c r="H3471" s="167">
        <f t="shared" si="220"/>
        <v>83.631975715127325</v>
      </c>
      <c r="I3471" s="167">
        <f t="shared" si="221"/>
        <v>72.438792165072741</v>
      </c>
    </row>
    <row r="3472" spans="1:9" x14ac:dyDescent="0.2">
      <c r="A3472" s="171" t="s">
        <v>694</v>
      </c>
      <c r="B3472" s="160">
        <v>8079373372</v>
      </c>
      <c r="C3472" s="160">
        <v>7996367101</v>
      </c>
      <c r="D3472" s="160">
        <v>7971283976.8100004</v>
      </c>
      <c r="E3472" s="160">
        <v>7971283976.8100004</v>
      </c>
      <c r="F3472" s="166">
        <f t="shared" si="222"/>
        <v>83006271</v>
      </c>
      <c r="G3472" s="167">
        <f t="shared" si="219"/>
        <v>98.972614989082359</v>
      </c>
      <c r="H3472" s="167">
        <f t="shared" si="220"/>
        <v>98.662156206759846</v>
      </c>
      <c r="I3472" s="167">
        <f t="shared" si="221"/>
        <v>98.662156206759846</v>
      </c>
    </row>
    <row r="3473" spans="1:9" x14ac:dyDescent="0.2">
      <c r="A3473" s="171" t="s">
        <v>695</v>
      </c>
      <c r="B3473" s="160">
        <v>48494172015</v>
      </c>
      <c r="C3473" s="160">
        <v>45179622460.489998</v>
      </c>
      <c r="D3473" s="160">
        <v>37026664990.489998</v>
      </c>
      <c r="E3473" s="160">
        <v>36801223392.489998</v>
      </c>
      <c r="F3473" s="166">
        <f t="shared" si="222"/>
        <v>3314549554.5100021</v>
      </c>
      <c r="G3473" s="167">
        <f t="shared" si="219"/>
        <v>93.16505588860295</v>
      </c>
      <c r="H3473" s="167">
        <f t="shared" si="220"/>
        <v>76.352814064001493</v>
      </c>
      <c r="I3473" s="167">
        <f t="shared" si="221"/>
        <v>75.887930164282025</v>
      </c>
    </row>
    <row r="3474" spans="1:9" x14ac:dyDescent="0.2">
      <c r="A3474" s="171" t="s">
        <v>696</v>
      </c>
      <c r="B3474" s="160">
        <v>15841916567</v>
      </c>
      <c r="C3474" s="160">
        <v>14286563924</v>
      </c>
      <c r="D3474" s="160">
        <v>13107886815</v>
      </c>
      <c r="E3474" s="160">
        <v>12925191769</v>
      </c>
      <c r="F3474" s="166">
        <f t="shared" si="222"/>
        <v>1555352643</v>
      </c>
      <c r="G3474" s="167">
        <f t="shared" si="219"/>
        <v>90.182042454131306</v>
      </c>
      <c r="H3474" s="167">
        <f t="shared" si="220"/>
        <v>82.741799324362006</v>
      </c>
      <c r="I3474" s="167">
        <f t="shared" si="221"/>
        <v>81.588561045222434</v>
      </c>
    </row>
    <row r="3475" spans="1:9" x14ac:dyDescent="0.2">
      <c r="A3475" s="171" t="s">
        <v>697</v>
      </c>
      <c r="B3475" s="160">
        <v>2751844001</v>
      </c>
      <c r="C3475" s="160">
        <v>2641663040</v>
      </c>
      <c r="D3475" s="160">
        <v>2538163037</v>
      </c>
      <c r="E3475" s="160">
        <v>2530673237</v>
      </c>
      <c r="F3475" s="166">
        <f t="shared" si="222"/>
        <v>110180961</v>
      </c>
      <c r="G3475" s="167">
        <f t="shared" si="219"/>
        <v>95.996104395454068</v>
      </c>
      <c r="H3475" s="167">
        <f t="shared" si="220"/>
        <v>92.234989922308458</v>
      </c>
      <c r="I3475" s="167">
        <f t="shared" si="221"/>
        <v>91.962816063714797</v>
      </c>
    </row>
    <row r="3476" spans="1:9" x14ac:dyDescent="0.2">
      <c r="A3476" s="171" t="s">
        <v>698</v>
      </c>
      <c r="B3476" s="160">
        <v>15470316885</v>
      </c>
      <c r="C3476" s="160">
        <v>15321696304</v>
      </c>
      <c r="D3476" s="160">
        <v>9114933116</v>
      </c>
      <c r="E3476" s="160">
        <v>9089185774</v>
      </c>
      <c r="F3476" s="166">
        <f t="shared" si="222"/>
        <v>148620581</v>
      </c>
      <c r="G3476" s="167">
        <f t="shared" si="219"/>
        <v>99.039317797400116</v>
      </c>
      <c r="H3476" s="167">
        <f t="shared" si="220"/>
        <v>58.91885204263545</v>
      </c>
      <c r="I3476" s="167">
        <f t="shared" si="221"/>
        <v>58.752421437552215</v>
      </c>
    </row>
    <row r="3477" spans="1:9" x14ac:dyDescent="0.2">
      <c r="A3477" s="171" t="s">
        <v>699</v>
      </c>
      <c r="B3477" s="160">
        <v>6911102111</v>
      </c>
      <c r="C3477" s="160">
        <v>6593544734</v>
      </c>
      <c r="D3477" s="160">
        <v>5997497707</v>
      </c>
      <c r="E3477" s="160">
        <v>5963548405</v>
      </c>
      <c r="F3477" s="166">
        <f t="shared" si="222"/>
        <v>317557377</v>
      </c>
      <c r="G3477" s="167">
        <f t="shared" si="219"/>
        <v>95.4051123554583</v>
      </c>
      <c r="H3477" s="167">
        <f t="shared" si="220"/>
        <v>86.780626456873364</v>
      </c>
      <c r="I3477" s="167">
        <f t="shared" si="221"/>
        <v>86.289397974719066</v>
      </c>
    </row>
    <row r="3478" spans="1:9" x14ac:dyDescent="0.2">
      <c r="A3478" s="171" t="s">
        <v>700</v>
      </c>
      <c r="B3478" s="160">
        <v>16690255068</v>
      </c>
      <c r="C3478" s="160">
        <v>15154429847</v>
      </c>
      <c r="D3478" s="160">
        <v>14762744760</v>
      </c>
      <c r="E3478" s="160">
        <v>14669448993</v>
      </c>
      <c r="F3478" s="166">
        <f t="shared" si="222"/>
        <v>1535825221</v>
      </c>
      <c r="G3478" s="167">
        <f t="shared" si="219"/>
        <v>90.798072199959265</v>
      </c>
      <c r="H3478" s="167">
        <f t="shared" si="220"/>
        <v>88.451283098149958</v>
      </c>
      <c r="I3478" s="167">
        <f t="shared" si="221"/>
        <v>87.892299627736278</v>
      </c>
    </row>
    <row r="3479" spans="1:9" x14ac:dyDescent="0.2">
      <c r="A3479" s="171" t="s">
        <v>701</v>
      </c>
      <c r="B3479" s="160">
        <v>13511000000</v>
      </c>
      <c r="C3479" s="160">
        <v>13505672240</v>
      </c>
      <c r="D3479" s="160">
        <v>324341424</v>
      </c>
      <c r="E3479" s="160">
        <v>324341424</v>
      </c>
      <c r="F3479" s="166">
        <f t="shared" si="222"/>
        <v>5327760</v>
      </c>
      <c r="G3479" s="167">
        <f t="shared" si="219"/>
        <v>99.960567241506922</v>
      </c>
      <c r="H3479" s="167">
        <f t="shared" si="220"/>
        <v>2.4005730441862183</v>
      </c>
      <c r="I3479" s="167">
        <f t="shared" si="221"/>
        <v>2.4005730441862183</v>
      </c>
    </row>
    <row r="3480" spans="1:9" x14ac:dyDescent="0.2">
      <c r="A3480" s="171" t="s">
        <v>702</v>
      </c>
      <c r="B3480" s="160">
        <v>35017538924</v>
      </c>
      <c r="C3480" s="160">
        <v>30381940148.439999</v>
      </c>
      <c r="D3480" s="160">
        <v>10356789335.719999</v>
      </c>
      <c r="E3480" s="160">
        <v>10311079335.719999</v>
      </c>
      <c r="F3480" s="166">
        <f t="shared" si="222"/>
        <v>4635598775.5600014</v>
      </c>
      <c r="G3480" s="167">
        <f t="shared" si="219"/>
        <v>86.76206575904483</v>
      </c>
      <c r="H3480" s="167">
        <f t="shared" si="220"/>
        <v>29.576005778697823</v>
      </c>
      <c r="I3480" s="167">
        <f t="shared" si="221"/>
        <v>29.445471191160973</v>
      </c>
    </row>
    <row r="3481" spans="1:9" x14ac:dyDescent="0.2">
      <c r="A3481" s="171" t="s">
        <v>703</v>
      </c>
      <c r="B3481" s="160">
        <v>10354627292</v>
      </c>
      <c r="C3481" s="160">
        <v>7951131734</v>
      </c>
      <c r="D3481" s="160">
        <v>7075116133</v>
      </c>
      <c r="E3481" s="160">
        <v>7024934535</v>
      </c>
      <c r="F3481" s="166">
        <f t="shared" si="222"/>
        <v>2403495558</v>
      </c>
      <c r="G3481" s="167">
        <f t="shared" si="219"/>
        <v>76.788198259371981</v>
      </c>
      <c r="H3481" s="167">
        <f t="shared" si="220"/>
        <v>68.328061778392012</v>
      </c>
      <c r="I3481" s="167">
        <f t="shared" si="221"/>
        <v>67.8434320898008</v>
      </c>
    </row>
    <row r="3482" spans="1:9" x14ac:dyDescent="0.2">
      <c r="A3482" s="171" t="s">
        <v>1728</v>
      </c>
      <c r="B3482" s="160">
        <v>0</v>
      </c>
      <c r="C3482" s="160">
        <v>0</v>
      </c>
      <c r="D3482" s="160">
        <v>0</v>
      </c>
      <c r="E3482" s="160">
        <v>0</v>
      </c>
      <c r="F3482" s="166">
        <f t="shared" si="222"/>
        <v>0</v>
      </c>
      <c r="G3482" s="167">
        <f t="shared" si="219"/>
        <v>0</v>
      </c>
      <c r="H3482" s="167">
        <f t="shared" si="220"/>
        <v>0</v>
      </c>
      <c r="I3482" s="167">
        <f t="shared" si="221"/>
        <v>0</v>
      </c>
    </row>
    <row r="3483" spans="1:9" x14ac:dyDescent="0.2">
      <c r="A3483" s="172" t="s">
        <v>514</v>
      </c>
      <c r="B3483" s="161">
        <v>86255288645</v>
      </c>
      <c r="C3483" s="161">
        <v>79834687988.110001</v>
      </c>
      <c r="D3483" s="161">
        <v>74684537668.580002</v>
      </c>
      <c r="E3483" s="161">
        <v>74476045463.819992</v>
      </c>
      <c r="F3483" s="173">
        <f t="shared" si="222"/>
        <v>6420600656.8899994</v>
      </c>
      <c r="G3483" s="163">
        <f t="shared" si="219"/>
        <v>92.556281756455306</v>
      </c>
      <c r="H3483" s="163">
        <f t="shared" si="220"/>
        <v>86.585459096842612</v>
      </c>
      <c r="I3483" s="163">
        <f t="shared" si="221"/>
        <v>86.343743825773146</v>
      </c>
    </row>
    <row r="3484" spans="1:9" x14ac:dyDescent="0.2">
      <c r="A3484" s="174" t="s">
        <v>152</v>
      </c>
      <c r="B3484" s="161">
        <v>25681000000</v>
      </c>
      <c r="C3484" s="161">
        <v>25388081845.16</v>
      </c>
      <c r="D3484" s="161">
        <v>25231860371.950001</v>
      </c>
      <c r="E3484" s="161">
        <v>25023368167.189999</v>
      </c>
      <c r="F3484" s="173">
        <f t="shared" si="222"/>
        <v>292918154.84000015</v>
      </c>
      <c r="G3484" s="163">
        <f t="shared" si="219"/>
        <v>98.859397395584281</v>
      </c>
      <c r="H3484" s="163">
        <f t="shared" si="220"/>
        <v>98.251082013745574</v>
      </c>
      <c r="I3484" s="163">
        <f t="shared" si="221"/>
        <v>97.4392280954402</v>
      </c>
    </row>
    <row r="3485" spans="1:9" x14ac:dyDescent="0.2">
      <c r="A3485" s="170" t="s">
        <v>95</v>
      </c>
      <c r="B3485" s="161">
        <v>18334700000</v>
      </c>
      <c r="C3485" s="161">
        <v>18297048082</v>
      </c>
      <c r="D3485" s="161">
        <v>18297048082</v>
      </c>
      <c r="E3485" s="161">
        <v>18297048082</v>
      </c>
      <c r="F3485" s="173">
        <f t="shared" si="222"/>
        <v>37651918</v>
      </c>
      <c r="G3485" s="163">
        <f t="shared" si="219"/>
        <v>99.794641210382494</v>
      </c>
      <c r="H3485" s="163">
        <f t="shared" si="220"/>
        <v>99.794641210382494</v>
      </c>
      <c r="I3485" s="163">
        <f t="shared" si="221"/>
        <v>99.794641210382494</v>
      </c>
    </row>
    <row r="3486" spans="1:9" x14ac:dyDescent="0.2">
      <c r="A3486" s="171" t="s">
        <v>119</v>
      </c>
      <c r="B3486" s="160">
        <v>12646500000</v>
      </c>
      <c r="C3486" s="160">
        <v>12635358745</v>
      </c>
      <c r="D3486" s="160">
        <v>12635358745</v>
      </c>
      <c r="E3486" s="160">
        <v>12635358745</v>
      </c>
      <c r="F3486" s="166">
        <f t="shared" si="222"/>
        <v>11141255</v>
      </c>
      <c r="G3486" s="167">
        <f t="shared" si="219"/>
        <v>99.911902463132094</v>
      </c>
      <c r="H3486" s="167">
        <f t="shared" si="220"/>
        <v>99.911902463132094</v>
      </c>
      <c r="I3486" s="167">
        <f t="shared" si="221"/>
        <v>99.911902463132094</v>
      </c>
    </row>
    <row r="3487" spans="1:9" x14ac:dyDescent="0.2">
      <c r="A3487" s="171" t="s">
        <v>120</v>
      </c>
      <c r="B3487" s="160">
        <v>4047800000</v>
      </c>
      <c r="C3487" s="160">
        <v>4026221754</v>
      </c>
      <c r="D3487" s="160">
        <v>4026221754</v>
      </c>
      <c r="E3487" s="160">
        <v>4026221754</v>
      </c>
      <c r="F3487" s="166">
        <f t="shared" si="222"/>
        <v>21578246</v>
      </c>
      <c r="G3487" s="167">
        <f t="shared" si="219"/>
        <v>99.466914225011109</v>
      </c>
      <c r="H3487" s="167">
        <f t="shared" si="220"/>
        <v>99.466914225011109</v>
      </c>
      <c r="I3487" s="167">
        <f t="shared" si="221"/>
        <v>99.466914225011109</v>
      </c>
    </row>
    <row r="3488" spans="1:9" x14ac:dyDescent="0.2">
      <c r="A3488" s="171" t="s">
        <v>121</v>
      </c>
      <c r="B3488" s="160">
        <v>1640400000</v>
      </c>
      <c r="C3488" s="160">
        <v>1635467583</v>
      </c>
      <c r="D3488" s="160">
        <v>1635467583</v>
      </c>
      <c r="E3488" s="160">
        <v>1635467583</v>
      </c>
      <c r="F3488" s="166">
        <f t="shared" si="222"/>
        <v>4932417</v>
      </c>
      <c r="G3488" s="167">
        <f t="shared" si="219"/>
        <v>99.699316203365029</v>
      </c>
      <c r="H3488" s="167">
        <f t="shared" si="220"/>
        <v>99.699316203365029</v>
      </c>
      <c r="I3488" s="167">
        <f t="shared" si="221"/>
        <v>99.699316203365029</v>
      </c>
    </row>
    <row r="3489" spans="1:9" x14ac:dyDescent="0.2">
      <c r="A3489" s="170" t="s">
        <v>401</v>
      </c>
      <c r="B3489" s="161">
        <v>7081760269</v>
      </c>
      <c r="C3489" s="161">
        <v>6838035673.1599998</v>
      </c>
      <c r="D3489" s="161">
        <v>6681814199.9499998</v>
      </c>
      <c r="E3489" s="161">
        <v>6473321995.1899996</v>
      </c>
      <c r="F3489" s="173">
        <f t="shared" si="222"/>
        <v>243724595.84000015</v>
      </c>
      <c r="G3489" s="163">
        <f t="shared" si="219"/>
        <v>96.558417870950947</v>
      </c>
      <c r="H3489" s="163">
        <f t="shared" si="220"/>
        <v>94.352448348177759</v>
      </c>
      <c r="I3489" s="163">
        <f t="shared" si="221"/>
        <v>91.408375168058086</v>
      </c>
    </row>
    <row r="3490" spans="1:9" x14ac:dyDescent="0.2">
      <c r="A3490" s="171" t="s">
        <v>567</v>
      </c>
      <c r="B3490" s="160">
        <v>7081760269</v>
      </c>
      <c r="C3490" s="160">
        <v>6838035673.1599998</v>
      </c>
      <c r="D3490" s="160">
        <v>6681814199.9499998</v>
      </c>
      <c r="E3490" s="160">
        <v>6473321995.1899996</v>
      </c>
      <c r="F3490" s="166">
        <f t="shared" si="222"/>
        <v>243724595.84000015</v>
      </c>
      <c r="G3490" s="167">
        <f t="shared" si="219"/>
        <v>96.558417870950947</v>
      </c>
      <c r="H3490" s="167">
        <f t="shared" si="220"/>
        <v>94.352448348177759</v>
      </c>
      <c r="I3490" s="167">
        <f t="shared" si="221"/>
        <v>91.408375168058086</v>
      </c>
    </row>
    <row r="3491" spans="1:9" x14ac:dyDescent="0.2">
      <c r="A3491" s="170" t="s">
        <v>96</v>
      </c>
      <c r="B3491" s="161">
        <v>79939731</v>
      </c>
      <c r="C3491" s="161">
        <v>77954495</v>
      </c>
      <c r="D3491" s="161">
        <v>77954495</v>
      </c>
      <c r="E3491" s="161">
        <v>77954495</v>
      </c>
      <c r="F3491" s="173">
        <f t="shared" si="222"/>
        <v>1985236</v>
      </c>
      <c r="G3491" s="163">
        <f t="shared" si="219"/>
        <v>97.516584087579687</v>
      </c>
      <c r="H3491" s="163">
        <f t="shared" si="220"/>
        <v>97.516584087579687</v>
      </c>
      <c r="I3491" s="163">
        <f t="shared" si="221"/>
        <v>97.516584087579687</v>
      </c>
    </row>
    <row r="3492" spans="1:9" x14ac:dyDescent="0.2">
      <c r="A3492" s="171" t="s">
        <v>124</v>
      </c>
      <c r="B3492" s="160">
        <v>61300000</v>
      </c>
      <c r="C3492" s="160">
        <v>59314764</v>
      </c>
      <c r="D3492" s="160">
        <v>59314764</v>
      </c>
      <c r="E3492" s="160">
        <v>59314764</v>
      </c>
      <c r="F3492" s="166">
        <f t="shared" si="222"/>
        <v>1985236</v>
      </c>
      <c r="G3492" s="167">
        <f t="shared" si="219"/>
        <v>96.761442088091357</v>
      </c>
      <c r="H3492" s="167">
        <f t="shared" si="220"/>
        <v>96.761442088091357</v>
      </c>
      <c r="I3492" s="167">
        <f t="shared" si="221"/>
        <v>96.761442088091357</v>
      </c>
    </row>
    <row r="3493" spans="1:9" x14ac:dyDescent="0.2">
      <c r="A3493" s="171" t="s">
        <v>569</v>
      </c>
      <c r="B3493" s="160">
        <v>18639731</v>
      </c>
      <c r="C3493" s="160">
        <v>18639731</v>
      </c>
      <c r="D3493" s="160">
        <v>18639731</v>
      </c>
      <c r="E3493" s="160">
        <v>18639731</v>
      </c>
      <c r="F3493" s="166">
        <f t="shared" si="222"/>
        <v>0</v>
      </c>
      <c r="G3493" s="167">
        <f t="shared" si="219"/>
        <v>100</v>
      </c>
      <c r="H3493" s="167">
        <f t="shared" si="220"/>
        <v>100</v>
      </c>
      <c r="I3493" s="167">
        <f t="shared" si="221"/>
        <v>100</v>
      </c>
    </row>
    <row r="3494" spans="1:9" x14ac:dyDescent="0.2">
      <c r="A3494" s="170" t="s">
        <v>154</v>
      </c>
      <c r="B3494" s="161">
        <v>184600000</v>
      </c>
      <c r="C3494" s="161">
        <v>175043595</v>
      </c>
      <c r="D3494" s="161">
        <v>175043595</v>
      </c>
      <c r="E3494" s="161">
        <v>175043595</v>
      </c>
      <c r="F3494" s="136">
        <f t="shared" si="222"/>
        <v>9556405</v>
      </c>
      <c r="G3494" s="137">
        <f t="shared" si="219"/>
        <v>94.823182556879743</v>
      </c>
      <c r="H3494" s="137">
        <f t="shared" si="220"/>
        <v>94.823182556879743</v>
      </c>
      <c r="I3494" s="137">
        <f t="shared" si="221"/>
        <v>94.823182556879743</v>
      </c>
    </row>
    <row r="3495" spans="1:9" x14ac:dyDescent="0.2">
      <c r="A3495" s="171" t="s">
        <v>129</v>
      </c>
      <c r="B3495" s="160">
        <v>184600000</v>
      </c>
      <c r="C3495" s="160">
        <v>175043595</v>
      </c>
      <c r="D3495" s="160">
        <v>175043595</v>
      </c>
      <c r="E3495" s="160">
        <v>175043595</v>
      </c>
      <c r="F3495" s="166">
        <f t="shared" si="222"/>
        <v>9556405</v>
      </c>
      <c r="G3495" s="167">
        <f t="shared" si="219"/>
        <v>94.823182556879743</v>
      </c>
      <c r="H3495" s="167">
        <f t="shared" si="220"/>
        <v>94.823182556879743</v>
      </c>
      <c r="I3495" s="167">
        <f t="shared" si="221"/>
        <v>94.823182556879743</v>
      </c>
    </row>
    <row r="3496" spans="1:9" x14ac:dyDescent="0.2">
      <c r="A3496" s="174" t="s">
        <v>153</v>
      </c>
      <c r="B3496" s="161">
        <v>60574288645</v>
      </c>
      <c r="C3496" s="161">
        <v>54446606142.949997</v>
      </c>
      <c r="D3496" s="161">
        <v>49452677296.629997</v>
      </c>
      <c r="E3496" s="161">
        <v>49452677296.629997</v>
      </c>
      <c r="F3496" s="173">
        <f t="shared" si="222"/>
        <v>6127682502.0500031</v>
      </c>
      <c r="G3496" s="163">
        <f t="shared" si="219"/>
        <v>89.884020697359361</v>
      </c>
      <c r="H3496" s="163">
        <f t="shared" si="220"/>
        <v>81.639716128489752</v>
      </c>
      <c r="I3496" s="163">
        <f t="shared" si="221"/>
        <v>81.639716128489752</v>
      </c>
    </row>
    <row r="3497" spans="1:9" x14ac:dyDescent="0.2">
      <c r="A3497" s="170" t="s">
        <v>34</v>
      </c>
      <c r="B3497" s="161">
        <v>60574288645</v>
      </c>
      <c r="C3497" s="161">
        <v>54446606142.949997</v>
      </c>
      <c r="D3497" s="161">
        <v>49452677296.629997</v>
      </c>
      <c r="E3497" s="161">
        <v>49452677296.629997</v>
      </c>
      <c r="F3497" s="173">
        <f t="shared" si="222"/>
        <v>6127682502.0500031</v>
      </c>
      <c r="G3497" s="163">
        <f t="shared" si="219"/>
        <v>89.884020697359361</v>
      </c>
      <c r="H3497" s="163">
        <f t="shared" si="220"/>
        <v>81.639716128489752</v>
      </c>
      <c r="I3497" s="163">
        <f t="shared" si="221"/>
        <v>81.639716128489752</v>
      </c>
    </row>
    <row r="3498" spans="1:9" x14ac:dyDescent="0.2">
      <c r="A3498" s="171" t="s">
        <v>704</v>
      </c>
      <c r="B3498" s="160">
        <v>45980912249</v>
      </c>
      <c r="C3498" s="160">
        <v>40449426514.32</v>
      </c>
      <c r="D3498" s="160">
        <v>36228202288.989998</v>
      </c>
      <c r="E3498" s="160">
        <v>36228202288.989998</v>
      </c>
      <c r="F3498" s="166">
        <f t="shared" si="222"/>
        <v>5531485734.6800003</v>
      </c>
      <c r="G3498" s="167">
        <f t="shared" si="219"/>
        <v>87.970039165979571</v>
      </c>
      <c r="H3498" s="167">
        <f t="shared" si="220"/>
        <v>78.789655352646676</v>
      </c>
      <c r="I3498" s="167">
        <f t="shared" si="221"/>
        <v>78.789655352646676</v>
      </c>
    </row>
    <row r="3499" spans="1:9" x14ac:dyDescent="0.2">
      <c r="A3499" s="171" t="s">
        <v>705</v>
      </c>
      <c r="B3499" s="160">
        <v>14593376396</v>
      </c>
      <c r="C3499" s="160">
        <v>13997179628.629999</v>
      </c>
      <c r="D3499" s="160">
        <v>13224475007.639999</v>
      </c>
      <c r="E3499" s="160">
        <v>13224475007.639999</v>
      </c>
      <c r="F3499" s="166">
        <f t="shared" si="222"/>
        <v>596196767.37000084</v>
      </c>
      <c r="G3499" s="167">
        <f t="shared" si="219"/>
        <v>95.914607071099624</v>
      </c>
      <c r="H3499" s="167">
        <f t="shared" si="220"/>
        <v>90.619707522001463</v>
      </c>
      <c r="I3499" s="167">
        <f t="shared" si="221"/>
        <v>90.619707522001463</v>
      </c>
    </row>
    <row r="3500" spans="1:9" x14ac:dyDescent="0.2">
      <c r="A3500" s="172" t="s">
        <v>515</v>
      </c>
      <c r="B3500" s="161">
        <v>418284962781</v>
      </c>
      <c r="C3500" s="161">
        <v>381338351639.91003</v>
      </c>
      <c r="D3500" s="161">
        <v>380287838101.25</v>
      </c>
      <c r="E3500" s="161">
        <v>375318718335.31</v>
      </c>
      <c r="F3500" s="173">
        <f t="shared" si="222"/>
        <v>36946611141.089966</v>
      </c>
      <c r="G3500" s="163">
        <f t="shared" si="219"/>
        <v>91.167119445210858</v>
      </c>
      <c r="H3500" s="163">
        <f t="shared" si="220"/>
        <v>90.915971631606553</v>
      </c>
      <c r="I3500" s="163">
        <f t="shared" si="221"/>
        <v>89.727996875616668</v>
      </c>
    </row>
    <row r="3501" spans="1:9" x14ac:dyDescent="0.2">
      <c r="A3501" s="174" t="s">
        <v>152</v>
      </c>
      <c r="B3501" s="161">
        <v>385252962781</v>
      </c>
      <c r="C3501" s="161">
        <v>357824281742.76001</v>
      </c>
      <c r="D3501" s="161">
        <v>357061574502.09998</v>
      </c>
      <c r="E3501" s="161">
        <v>352835956603.40997</v>
      </c>
      <c r="F3501" s="173">
        <f t="shared" si="222"/>
        <v>27428681038.23999</v>
      </c>
      <c r="G3501" s="163">
        <f t="shared" si="219"/>
        <v>92.880345204812343</v>
      </c>
      <c r="H3501" s="163">
        <f t="shared" si="220"/>
        <v>92.682369507194252</v>
      </c>
      <c r="I3501" s="163">
        <f t="shared" si="221"/>
        <v>91.585527092748748</v>
      </c>
    </row>
    <row r="3502" spans="1:9" x14ac:dyDescent="0.2">
      <c r="A3502" s="170" t="s">
        <v>95</v>
      </c>
      <c r="B3502" s="161">
        <v>115612960703</v>
      </c>
      <c r="C3502" s="161">
        <v>114156369253</v>
      </c>
      <c r="D3502" s="161">
        <v>114156369253</v>
      </c>
      <c r="E3502" s="161">
        <v>113337326357</v>
      </c>
      <c r="F3502" s="173">
        <f t="shared" si="222"/>
        <v>1456591450</v>
      </c>
      <c r="G3502" s="163">
        <f t="shared" si="219"/>
        <v>98.740114048508914</v>
      </c>
      <c r="H3502" s="163">
        <f t="shared" si="220"/>
        <v>98.740114048508914</v>
      </c>
      <c r="I3502" s="163">
        <f t="shared" si="221"/>
        <v>98.031678860083943</v>
      </c>
    </row>
    <row r="3503" spans="1:9" x14ac:dyDescent="0.2">
      <c r="A3503" s="171" t="s">
        <v>119</v>
      </c>
      <c r="B3503" s="160">
        <v>78223107972</v>
      </c>
      <c r="C3503" s="160">
        <v>77614670595</v>
      </c>
      <c r="D3503" s="160">
        <v>77614670595</v>
      </c>
      <c r="E3503" s="160">
        <v>77614670595</v>
      </c>
      <c r="F3503" s="166">
        <f t="shared" si="222"/>
        <v>608437377</v>
      </c>
      <c r="G3503" s="167">
        <f t="shared" si="219"/>
        <v>99.222176933678227</v>
      </c>
      <c r="H3503" s="167">
        <f t="shared" si="220"/>
        <v>99.222176933678227</v>
      </c>
      <c r="I3503" s="167">
        <f t="shared" si="221"/>
        <v>99.222176933678227</v>
      </c>
    </row>
    <row r="3504" spans="1:9" x14ac:dyDescent="0.2">
      <c r="A3504" s="171" t="s">
        <v>120</v>
      </c>
      <c r="B3504" s="160">
        <v>28415427942</v>
      </c>
      <c r="C3504" s="160">
        <v>28380353407</v>
      </c>
      <c r="D3504" s="160">
        <v>28380353407</v>
      </c>
      <c r="E3504" s="160">
        <v>27561310511</v>
      </c>
      <c r="F3504" s="166">
        <f t="shared" si="222"/>
        <v>35074535</v>
      </c>
      <c r="G3504" s="167">
        <f t="shared" si="219"/>
        <v>99.876565170612281</v>
      </c>
      <c r="H3504" s="167">
        <f t="shared" si="220"/>
        <v>99.876565170612281</v>
      </c>
      <c r="I3504" s="167">
        <f t="shared" si="221"/>
        <v>96.994177132424767</v>
      </c>
    </row>
    <row r="3505" spans="1:9" x14ac:dyDescent="0.2">
      <c r="A3505" s="171" t="s">
        <v>121</v>
      </c>
      <c r="B3505" s="160">
        <v>8974424789</v>
      </c>
      <c r="C3505" s="160">
        <v>8161345251</v>
      </c>
      <c r="D3505" s="160">
        <v>8161345251</v>
      </c>
      <c r="E3505" s="160">
        <v>8161345251</v>
      </c>
      <c r="F3505" s="166">
        <f t="shared" si="222"/>
        <v>813079538</v>
      </c>
      <c r="G3505" s="167">
        <f t="shared" si="219"/>
        <v>90.940037304712874</v>
      </c>
      <c r="H3505" s="167">
        <f t="shared" si="220"/>
        <v>90.940037304712874</v>
      </c>
      <c r="I3505" s="167">
        <f t="shared" si="221"/>
        <v>90.940037304712874</v>
      </c>
    </row>
    <row r="3506" spans="1:9" x14ac:dyDescent="0.2">
      <c r="A3506" s="171" t="s">
        <v>138</v>
      </c>
      <c r="B3506" s="160">
        <v>0</v>
      </c>
      <c r="C3506" s="160">
        <v>0</v>
      </c>
      <c r="D3506" s="160">
        <v>0</v>
      </c>
      <c r="E3506" s="160">
        <v>0</v>
      </c>
      <c r="F3506" s="166">
        <f t="shared" si="222"/>
        <v>0</v>
      </c>
      <c r="G3506" s="167">
        <f t="shared" si="219"/>
        <v>0</v>
      </c>
      <c r="H3506" s="167">
        <f t="shared" si="220"/>
        <v>0</v>
      </c>
      <c r="I3506" s="167">
        <f t="shared" si="221"/>
        <v>0</v>
      </c>
    </row>
    <row r="3507" spans="1:9" x14ac:dyDescent="0.2">
      <c r="A3507" s="170" t="s">
        <v>401</v>
      </c>
      <c r="B3507" s="161">
        <v>58819854326</v>
      </c>
      <c r="C3507" s="161">
        <v>54299243747.019997</v>
      </c>
      <c r="D3507" s="161">
        <v>53536536506.360001</v>
      </c>
      <c r="E3507" s="161">
        <v>50129961503.669998</v>
      </c>
      <c r="F3507" s="173">
        <f t="shared" si="222"/>
        <v>4520610578.9800034</v>
      </c>
      <c r="G3507" s="163">
        <f t="shared" si="219"/>
        <v>92.314481851782205</v>
      </c>
      <c r="H3507" s="163">
        <f t="shared" si="220"/>
        <v>91.017798530479141</v>
      </c>
      <c r="I3507" s="163">
        <f t="shared" si="221"/>
        <v>85.226259191041848</v>
      </c>
    </row>
    <row r="3508" spans="1:9" x14ac:dyDescent="0.2">
      <c r="A3508" s="171" t="s">
        <v>567</v>
      </c>
      <c r="B3508" s="160">
        <v>58819854326</v>
      </c>
      <c r="C3508" s="160">
        <v>54299243747.019997</v>
      </c>
      <c r="D3508" s="160">
        <v>53536536506.360001</v>
      </c>
      <c r="E3508" s="160">
        <v>50129961503.669998</v>
      </c>
      <c r="F3508" s="166">
        <f t="shared" si="222"/>
        <v>4520610578.9800034</v>
      </c>
      <c r="G3508" s="167">
        <f t="shared" si="219"/>
        <v>92.314481851782205</v>
      </c>
      <c r="H3508" s="167">
        <f t="shared" si="220"/>
        <v>91.017798530479141</v>
      </c>
      <c r="I3508" s="167">
        <f t="shared" si="221"/>
        <v>85.226259191041848</v>
      </c>
    </row>
    <row r="3509" spans="1:9" x14ac:dyDescent="0.2">
      <c r="A3509" s="170" t="s">
        <v>96</v>
      </c>
      <c r="B3509" s="161">
        <v>209847769988</v>
      </c>
      <c r="C3509" s="161">
        <v>188396290978.73999</v>
      </c>
      <c r="D3509" s="161">
        <v>188396290978.73999</v>
      </c>
      <c r="E3509" s="161">
        <v>188396290978.73999</v>
      </c>
      <c r="F3509" s="173">
        <f t="shared" si="222"/>
        <v>21451479009.26001</v>
      </c>
      <c r="G3509" s="163">
        <f t="shared" si="219"/>
        <v>89.777599728371342</v>
      </c>
      <c r="H3509" s="163">
        <f t="shared" si="220"/>
        <v>89.777599728371342</v>
      </c>
      <c r="I3509" s="163">
        <f t="shared" si="221"/>
        <v>89.777599728371342</v>
      </c>
    </row>
    <row r="3510" spans="1:9" x14ac:dyDescent="0.2">
      <c r="A3510" s="171" t="s">
        <v>139</v>
      </c>
      <c r="B3510" s="160">
        <v>0</v>
      </c>
      <c r="C3510" s="160">
        <v>0</v>
      </c>
      <c r="D3510" s="160">
        <v>0</v>
      </c>
      <c r="E3510" s="160">
        <v>0</v>
      </c>
      <c r="F3510" s="166">
        <f t="shared" si="222"/>
        <v>0</v>
      </c>
      <c r="G3510" s="167">
        <f t="shared" si="219"/>
        <v>0</v>
      </c>
      <c r="H3510" s="167">
        <f t="shared" si="220"/>
        <v>0</v>
      </c>
      <c r="I3510" s="167">
        <f t="shared" si="221"/>
        <v>0</v>
      </c>
    </row>
    <row r="3511" spans="1:9" x14ac:dyDescent="0.2">
      <c r="A3511" s="171" t="s">
        <v>124</v>
      </c>
      <c r="B3511" s="160">
        <v>511339297</v>
      </c>
      <c r="C3511" s="160">
        <v>172615051</v>
      </c>
      <c r="D3511" s="160">
        <v>172615051</v>
      </c>
      <c r="E3511" s="160">
        <v>172615051</v>
      </c>
      <c r="F3511" s="166">
        <f t="shared" si="222"/>
        <v>338724246</v>
      </c>
      <c r="G3511" s="167">
        <f t="shared" si="219"/>
        <v>33.75743894762698</v>
      </c>
      <c r="H3511" s="167">
        <f t="shared" si="220"/>
        <v>33.75743894762698</v>
      </c>
      <c r="I3511" s="167">
        <f t="shared" si="221"/>
        <v>33.75743894762698</v>
      </c>
    </row>
    <row r="3512" spans="1:9" x14ac:dyDescent="0.2">
      <c r="A3512" s="171" t="s">
        <v>569</v>
      </c>
      <c r="B3512" s="160">
        <v>39110467910</v>
      </c>
      <c r="C3512" s="160">
        <v>17997713146.740002</v>
      </c>
      <c r="D3512" s="160">
        <v>17997713146.740002</v>
      </c>
      <c r="E3512" s="160">
        <v>17997713146.740002</v>
      </c>
      <c r="F3512" s="166">
        <f t="shared" si="222"/>
        <v>21112754763.259998</v>
      </c>
      <c r="G3512" s="167">
        <f t="shared" si="219"/>
        <v>46.017636986997637</v>
      </c>
      <c r="H3512" s="167">
        <f t="shared" si="220"/>
        <v>46.017636986997637</v>
      </c>
      <c r="I3512" s="167">
        <f t="shared" si="221"/>
        <v>46.017636986997637</v>
      </c>
    </row>
    <row r="3513" spans="1:9" x14ac:dyDescent="0.2">
      <c r="A3513" s="171" t="s">
        <v>570</v>
      </c>
      <c r="B3513" s="160">
        <v>49322662781</v>
      </c>
      <c r="C3513" s="160">
        <v>49322662781</v>
      </c>
      <c r="D3513" s="160">
        <v>49322662781</v>
      </c>
      <c r="E3513" s="160">
        <v>49322662781</v>
      </c>
      <c r="F3513" s="166">
        <f t="shared" si="222"/>
        <v>0</v>
      </c>
      <c r="G3513" s="167">
        <f t="shared" si="219"/>
        <v>100</v>
      </c>
      <c r="H3513" s="167">
        <f t="shared" si="220"/>
        <v>100</v>
      </c>
      <c r="I3513" s="167">
        <f t="shared" si="221"/>
        <v>100</v>
      </c>
    </row>
    <row r="3514" spans="1:9" x14ac:dyDescent="0.2">
      <c r="A3514" s="171" t="s">
        <v>592</v>
      </c>
      <c r="B3514" s="160">
        <v>120903300000</v>
      </c>
      <c r="C3514" s="160">
        <v>120903300000</v>
      </c>
      <c r="D3514" s="160">
        <v>120903300000</v>
      </c>
      <c r="E3514" s="160">
        <v>120903300000</v>
      </c>
      <c r="F3514" s="166">
        <f t="shared" si="222"/>
        <v>0</v>
      </c>
      <c r="G3514" s="167">
        <f t="shared" si="219"/>
        <v>100</v>
      </c>
      <c r="H3514" s="167">
        <f t="shared" si="220"/>
        <v>100</v>
      </c>
      <c r="I3514" s="167">
        <f t="shared" si="221"/>
        <v>100</v>
      </c>
    </row>
    <row r="3515" spans="1:9" x14ac:dyDescent="0.2">
      <c r="A3515" s="170" t="s">
        <v>154</v>
      </c>
      <c r="B3515" s="161">
        <v>972377764</v>
      </c>
      <c r="C3515" s="161">
        <v>972377764</v>
      </c>
      <c r="D3515" s="161">
        <v>972377764</v>
      </c>
      <c r="E3515" s="161">
        <v>972377764</v>
      </c>
      <c r="F3515" s="136">
        <f t="shared" si="222"/>
        <v>0</v>
      </c>
      <c r="G3515" s="137">
        <f t="shared" si="219"/>
        <v>100</v>
      </c>
      <c r="H3515" s="137">
        <f t="shared" si="220"/>
        <v>100</v>
      </c>
      <c r="I3515" s="137">
        <f t="shared" si="221"/>
        <v>100</v>
      </c>
    </row>
    <row r="3516" spans="1:9" x14ac:dyDescent="0.2">
      <c r="A3516" s="171" t="s">
        <v>127</v>
      </c>
      <c r="B3516" s="160">
        <v>188138154</v>
      </c>
      <c r="C3516" s="160">
        <v>188138154</v>
      </c>
      <c r="D3516" s="160">
        <v>188138154</v>
      </c>
      <c r="E3516" s="160">
        <v>188138154</v>
      </c>
      <c r="F3516" s="166">
        <f t="shared" si="222"/>
        <v>0</v>
      </c>
      <c r="G3516" s="167">
        <f t="shared" si="219"/>
        <v>100</v>
      </c>
      <c r="H3516" s="167">
        <f t="shared" si="220"/>
        <v>100</v>
      </c>
      <c r="I3516" s="167">
        <f t="shared" si="221"/>
        <v>100</v>
      </c>
    </row>
    <row r="3517" spans="1:9" x14ac:dyDescent="0.2">
      <c r="A3517" s="171" t="s">
        <v>129</v>
      </c>
      <c r="B3517" s="160">
        <v>784239610</v>
      </c>
      <c r="C3517" s="160">
        <v>784239610</v>
      </c>
      <c r="D3517" s="160">
        <v>784239610</v>
      </c>
      <c r="E3517" s="160">
        <v>784239610</v>
      </c>
      <c r="F3517" s="166">
        <f t="shared" si="222"/>
        <v>0</v>
      </c>
      <c r="G3517" s="167">
        <f t="shared" si="219"/>
        <v>100</v>
      </c>
      <c r="H3517" s="167">
        <f t="shared" si="220"/>
        <v>100</v>
      </c>
      <c r="I3517" s="167">
        <f t="shared" si="221"/>
        <v>100</v>
      </c>
    </row>
    <row r="3518" spans="1:9" x14ac:dyDescent="0.2">
      <c r="A3518" s="174" t="s">
        <v>153</v>
      </c>
      <c r="B3518" s="161">
        <v>33032000000</v>
      </c>
      <c r="C3518" s="161">
        <v>23514069897.150002</v>
      </c>
      <c r="D3518" s="161">
        <v>23226263599.150002</v>
      </c>
      <c r="E3518" s="161">
        <v>22482761731.900002</v>
      </c>
      <c r="F3518" s="173">
        <f t="shared" si="222"/>
        <v>9517930102.8499985</v>
      </c>
      <c r="G3518" s="163">
        <f t="shared" si="219"/>
        <v>71.185728678705502</v>
      </c>
      <c r="H3518" s="163">
        <f t="shared" si="220"/>
        <v>70.314433274249225</v>
      </c>
      <c r="I3518" s="163">
        <f t="shared" si="221"/>
        <v>68.063579958525068</v>
      </c>
    </row>
    <row r="3519" spans="1:9" x14ac:dyDescent="0.2">
      <c r="A3519" s="170" t="s">
        <v>34</v>
      </c>
      <c r="B3519" s="161">
        <v>33032000000</v>
      </c>
      <c r="C3519" s="161">
        <v>23514069897.150002</v>
      </c>
      <c r="D3519" s="161">
        <v>23226263599.150002</v>
      </c>
      <c r="E3519" s="161">
        <v>22482761731.900002</v>
      </c>
      <c r="F3519" s="173">
        <f t="shared" si="222"/>
        <v>9517930102.8499985</v>
      </c>
      <c r="G3519" s="163">
        <f t="shared" si="219"/>
        <v>71.185728678705502</v>
      </c>
      <c r="H3519" s="163">
        <f t="shared" si="220"/>
        <v>70.314433274249225</v>
      </c>
      <c r="I3519" s="163">
        <f t="shared" si="221"/>
        <v>68.063579958525068</v>
      </c>
    </row>
    <row r="3520" spans="1:9" x14ac:dyDescent="0.2">
      <c r="A3520" s="171" t="s">
        <v>701</v>
      </c>
      <c r="B3520" s="160">
        <v>0</v>
      </c>
      <c r="C3520" s="160">
        <v>0</v>
      </c>
      <c r="D3520" s="160">
        <v>0</v>
      </c>
      <c r="E3520" s="160">
        <v>0</v>
      </c>
      <c r="F3520" s="166">
        <f t="shared" si="222"/>
        <v>0</v>
      </c>
      <c r="G3520" s="167">
        <f t="shared" si="219"/>
        <v>0</v>
      </c>
      <c r="H3520" s="167">
        <f t="shared" si="220"/>
        <v>0</v>
      </c>
      <c r="I3520" s="167">
        <f t="shared" si="221"/>
        <v>0</v>
      </c>
    </row>
    <row r="3521" spans="1:9" x14ac:dyDescent="0.2">
      <c r="A3521" s="171" t="s">
        <v>702</v>
      </c>
      <c r="B3521" s="160">
        <v>2367068670</v>
      </c>
      <c r="C3521" s="160">
        <v>0</v>
      </c>
      <c r="D3521" s="160">
        <v>0</v>
      </c>
      <c r="E3521" s="160">
        <v>0</v>
      </c>
      <c r="F3521" s="166">
        <f t="shared" si="222"/>
        <v>2367068670</v>
      </c>
      <c r="G3521" s="167">
        <f t="shared" si="219"/>
        <v>0</v>
      </c>
      <c r="H3521" s="167">
        <f t="shared" si="220"/>
        <v>0</v>
      </c>
      <c r="I3521" s="167">
        <f t="shared" si="221"/>
        <v>0</v>
      </c>
    </row>
    <row r="3522" spans="1:9" x14ac:dyDescent="0.2">
      <c r="A3522" s="171" t="s">
        <v>706</v>
      </c>
      <c r="B3522" s="160">
        <v>4984878518</v>
      </c>
      <c r="C3522" s="160">
        <v>2891815359</v>
      </c>
      <c r="D3522" s="160">
        <v>2864705669</v>
      </c>
      <c r="E3522" s="160">
        <v>2772201297</v>
      </c>
      <c r="F3522" s="166">
        <f t="shared" si="222"/>
        <v>2093063159</v>
      </c>
      <c r="G3522" s="167">
        <f t="shared" si="219"/>
        <v>58.011751912466572</v>
      </c>
      <c r="H3522" s="167">
        <f t="shared" si="220"/>
        <v>57.467913383561417</v>
      </c>
      <c r="I3522" s="167">
        <f t="shared" si="221"/>
        <v>55.612213757863941</v>
      </c>
    </row>
    <row r="3523" spans="1:9" x14ac:dyDescent="0.2">
      <c r="A3523" s="171" t="s">
        <v>707</v>
      </c>
      <c r="B3523" s="160">
        <v>2643762800</v>
      </c>
      <c r="C3523" s="160">
        <v>2541843403.5</v>
      </c>
      <c r="D3523" s="160">
        <v>2533726221.5</v>
      </c>
      <c r="E3523" s="160">
        <v>2426117220.25</v>
      </c>
      <c r="F3523" s="166">
        <f t="shared" si="222"/>
        <v>101919396.5</v>
      </c>
      <c r="G3523" s="167">
        <f t="shared" si="219"/>
        <v>96.144911468608313</v>
      </c>
      <c r="H3523" s="167">
        <f t="shared" si="220"/>
        <v>95.837880066244978</v>
      </c>
      <c r="I3523" s="167">
        <f t="shared" si="221"/>
        <v>91.76758294087503</v>
      </c>
    </row>
    <row r="3524" spans="1:9" x14ac:dyDescent="0.2">
      <c r="A3524" s="171" t="s">
        <v>708</v>
      </c>
      <c r="B3524" s="160">
        <v>13169400000</v>
      </c>
      <c r="C3524" s="160">
        <v>10594460864.65</v>
      </c>
      <c r="D3524" s="160">
        <v>10594460864.65</v>
      </c>
      <c r="E3524" s="160">
        <v>10470168288.65</v>
      </c>
      <c r="F3524" s="166">
        <f t="shared" si="222"/>
        <v>2574939135.3500004</v>
      </c>
      <c r="G3524" s="167">
        <f t="shared" si="219"/>
        <v>80.447559225553178</v>
      </c>
      <c r="H3524" s="167">
        <f t="shared" si="220"/>
        <v>80.447559225553178</v>
      </c>
      <c r="I3524" s="167">
        <f t="shared" si="221"/>
        <v>79.503760905204487</v>
      </c>
    </row>
    <row r="3525" spans="1:9" x14ac:dyDescent="0.2">
      <c r="A3525" s="171" t="s">
        <v>709</v>
      </c>
      <c r="B3525" s="160">
        <v>2571814506</v>
      </c>
      <c r="C3525" s="160">
        <v>1481225496.5</v>
      </c>
      <c r="D3525" s="160">
        <v>1457487837.5</v>
      </c>
      <c r="E3525" s="160">
        <v>1422938030.5</v>
      </c>
      <c r="F3525" s="166">
        <f t="shared" si="222"/>
        <v>1090589009.5</v>
      </c>
      <c r="G3525" s="167">
        <f t="shared" si="219"/>
        <v>57.594569633397974</v>
      </c>
      <c r="H3525" s="167">
        <f t="shared" si="220"/>
        <v>56.671576978032647</v>
      </c>
      <c r="I3525" s="167">
        <f t="shared" si="221"/>
        <v>55.328174997858881</v>
      </c>
    </row>
    <row r="3526" spans="1:9" x14ac:dyDescent="0.2">
      <c r="A3526" s="171" t="s">
        <v>710</v>
      </c>
      <c r="B3526" s="160">
        <v>2380859766</v>
      </c>
      <c r="C3526" s="160">
        <v>2253327649.5</v>
      </c>
      <c r="D3526" s="160">
        <v>2253327649.5</v>
      </c>
      <c r="E3526" s="160">
        <v>2028687098.5</v>
      </c>
      <c r="F3526" s="166">
        <f t="shared" si="222"/>
        <v>127532116.5</v>
      </c>
      <c r="G3526" s="167">
        <f t="shared" ref="G3526:G3589" si="223">IFERROR(IF(C3526&gt;0,+C3526/B3526*100,0),0)</f>
        <v>94.643442746136103</v>
      </c>
      <c r="H3526" s="167">
        <f t="shared" ref="H3526:H3589" si="224">IFERROR(IF(D3526&gt;0,+D3526/B3526*100,0),0)</f>
        <v>94.643442746136103</v>
      </c>
      <c r="I3526" s="167">
        <f t="shared" ref="I3526:I3589" si="225">IFERROR(IF(E3526&gt;0,+E3526/B3526*100,0),0)</f>
        <v>85.208172588355637</v>
      </c>
    </row>
    <row r="3527" spans="1:9" x14ac:dyDescent="0.2">
      <c r="A3527" s="171" t="s">
        <v>711</v>
      </c>
      <c r="B3527" s="160">
        <v>1599715740</v>
      </c>
      <c r="C3527" s="160">
        <v>1291758615</v>
      </c>
      <c r="D3527" s="160">
        <v>1291758615</v>
      </c>
      <c r="E3527" s="160">
        <v>1170508862</v>
      </c>
      <c r="F3527" s="166">
        <f t="shared" si="222"/>
        <v>307957125</v>
      </c>
      <c r="G3527" s="167">
        <f t="shared" si="223"/>
        <v>80.749259552825308</v>
      </c>
      <c r="H3527" s="167">
        <f t="shared" si="224"/>
        <v>80.749259552825308</v>
      </c>
      <c r="I3527" s="167">
        <f t="shared" si="225"/>
        <v>73.16980340519747</v>
      </c>
    </row>
    <row r="3528" spans="1:9" x14ac:dyDescent="0.2">
      <c r="A3528" s="171" t="s">
        <v>712</v>
      </c>
      <c r="B3528" s="160">
        <v>744500000</v>
      </c>
      <c r="C3528" s="160">
        <v>691525512</v>
      </c>
      <c r="D3528" s="160">
        <v>464025512</v>
      </c>
      <c r="E3528" s="160">
        <v>464025512</v>
      </c>
      <c r="F3528" s="166">
        <f t="shared" ref="F3528:F3590" si="226">+B3528-C3528</f>
        <v>52974488</v>
      </c>
      <c r="G3528" s="167">
        <f t="shared" si="223"/>
        <v>92.88455500335796</v>
      </c>
      <c r="H3528" s="167">
        <f t="shared" si="224"/>
        <v>62.327133915379449</v>
      </c>
      <c r="I3528" s="167">
        <f t="shared" si="225"/>
        <v>62.327133915379449</v>
      </c>
    </row>
    <row r="3529" spans="1:9" x14ac:dyDescent="0.2">
      <c r="A3529" s="171" t="s">
        <v>1622</v>
      </c>
      <c r="B3529" s="160">
        <v>2570000000</v>
      </c>
      <c r="C3529" s="160">
        <v>1768112997</v>
      </c>
      <c r="D3529" s="160">
        <v>1766771230</v>
      </c>
      <c r="E3529" s="160">
        <v>1728115423</v>
      </c>
      <c r="F3529" s="166">
        <f t="shared" si="226"/>
        <v>801887003</v>
      </c>
      <c r="G3529" s="167">
        <f t="shared" si="223"/>
        <v>68.798171089494161</v>
      </c>
      <c r="H3529" s="167">
        <f t="shared" si="224"/>
        <v>68.745962256809335</v>
      </c>
      <c r="I3529" s="167">
        <f t="shared" si="225"/>
        <v>67.241845252918282</v>
      </c>
    </row>
    <row r="3530" spans="1:9" x14ac:dyDescent="0.2">
      <c r="A3530" s="164" t="s">
        <v>3</v>
      </c>
      <c r="B3530" s="161">
        <v>2937241137996</v>
      </c>
      <c r="C3530" s="161">
        <v>2745073637522.0195</v>
      </c>
      <c r="D3530" s="161">
        <v>813446490347.77014</v>
      </c>
      <c r="E3530" s="161">
        <v>811954203387.31018</v>
      </c>
      <c r="F3530" s="162">
        <f t="shared" si="226"/>
        <v>192167500473.98047</v>
      </c>
      <c r="G3530" s="163">
        <f t="shared" si="223"/>
        <v>93.457551101674568</v>
      </c>
      <c r="H3530" s="163">
        <f t="shared" si="224"/>
        <v>27.694235921765774</v>
      </c>
      <c r="I3530" s="163">
        <f t="shared" si="225"/>
        <v>27.643430186371575</v>
      </c>
    </row>
    <row r="3531" spans="1:9" x14ac:dyDescent="0.2">
      <c r="A3531" s="172" t="s">
        <v>36</v>
      </c>
      <c r="B3531" s="161">
        <v>1502842526424</v>
      </c>
      <c r="C3531" s="161">
        <v>1423444355654.3799</v>
      </c>
      <c r="D3531" s="161">
        <v>323151135676.74005</v>
      </c>
      <c r="E3531" s="161">
        <v>322309987835.73004</v>
      </c>
      <c r="F3531" s="173">
        <f t="shared" si="226"/>
        <v>79398170769.620117</v>
      </c>
      <c r="G3531" s="163">
        <f t="shared" si="223"/>
        <v>94.716800371723082</v>
      </c>
      <c r="H3531" s="163">
        <f t="shared" si="224"/>
        <v>21.5026611234961</v>
      </c>
      <c r="I3531" s="163">
        <f t="shared" si="225"/>
        <v>21.446690665765473</v>
      </c>
    </row>
    <row r="3532" spans="1:9" x14ac:dyDescent="0.2">
      <c r="A3532" s="174" t="s">
        <v>152</v>
      </c>
      <c r="B3532" s="161">
        <v>884908054760</v>
      </c>
      <c r="C3532" s="161">
        <v>868192006339.22998</v>
      </c>
      <c r="D3532" s="161">
        <v>276588294814.78998</v>
      </c>
      <c r="E3532" s="161">
        <v>275750342403.78003</v>
      </c>
      <c r="F3532" s="173">
        <f t="shared" si="226"/>
        <v>16716048420.77002</v>
      </c>
      <c r="G3532" s="163">
        <f t="shared" si="223"/>
        <v>98.110984714078157</v>
      </c>
      <c r="H3532" s="163">
        <f t="shared" si="224"/>
        <v>31.25616196247697</v>
      </c>
      <c r="I3532" s="163">
        <f t="shared" si="225"/>
        <v>31.161468236218909</v>
      </c>
    </row>
    <row r="3533" spans="1:9" x14ac:dyDescent="0.2">
      <c r="A3533" s="170" t="s">
        <v>95</v>
      </c>
      <c r="B3533" s="161">
        <v>134454000000</v>
      </c>
      <c r="C3533" s="161">
        <v>131017557109.62</v>
      </c>
      <c r="D3533" s="161">
        <v>131017557109.62</v>
      </c>
      <c r="E3533" s="161">
        <v>130740809560.90999</v>
      </c>
      <c r="F3533" s="173">
        <f t="shared" si="226"/>
        <v>3436442890.3800049</v>
      </c>
      <c r="G3533" s="163">
        <f t="shared" si="223"/>
        <v>97.444149753536522</v>
      </c>
      <c r="H3533" s="163">
        <f t="shared" si="224"/>
        <v>97.444149753536522</v>
      </c>
      <c r="I3533" s="163">
        <f t="shared" si="225"/>
        <v>97.238319098658266</v>
      </c>
    </row>
    <row r="3534" spans="1:9" x14ac:dyDescent="0.2">
      <c r="A3534" s="171" t="s">
        <v>119</v>
      </c>
      <c r="B3534" s="160">
        <v>72565094488</v>
      </c>
      <c r="C3534" s="160">
        <v>70540557609.470001</v>
      </c>
      <c r="D3534" s="160">
        <v>70540557609.470001</v>
      </c>
      <c r="E3534" s="160">
        <v>70263810060.759995</v>
      </c>
      <c r="F3534" s="166">
        <f t="shared" si="226"/>
        <v>2024536878.5299988</v>
      </c>
      <c r="G3534" s="167">
        <f t="shared" si="223"/>
        <v>97.210040319227048</v>
      </c>
      <c r="H3534" s="167">
        <f t="shared" si="224"/>
        <v>97.210040319227048</v>
      </c>
      <c r="I3534" s="167">
        <f t="shared" si="225"/>
        <v>96.828661984832706</v>
      </c>
    </row>
    <row r="3535" spans="1:9" x14ac:dyDescent="0.2">
      <c r="A3535" s="171" t="s">
        <v>120</v>
      </c>
      <c r="B3535" s="160">
        <v>25807779512</v>
      </c>
      <c r="C3535" s="160">
        <v>24948771165.48</v>
      </c>
      <c r="D3535" s="160">
        <v>24948771165.48</v>
      </c>
      <c r="E3535" s="160">
        <v>24948771165.48</v>
      </c>
      <c r="F3535" s="166">
        <f t="shared" si="226"/>
        <v>859008346.52000046</v>
      </c>
      <c r="G3535" s="167">
        <f t="shared" si="223"/>
        <v>96.671513928113868</v>
      </c>
      <c r="H3535" s="167">
        <f t="shared" si="224"/>
        <v>96.671513928113868</v>
      </c>
      <c r="I3535" s="167">
        <f t="shared" si="225"/>
        <v>96.671513928113868</v>
      </c>
    </row>
    <row r="3536" spans="1:9" x14ac:dyDescent="0.2">
      <c r="A3536" s="171" t="s">
        <v>121</v>
      </c>
      <c r="B3536" s="160">
        <v>36081126000</v>
      </c>
      <c r="C3536" s="160">
        <v>35528228334.669998</v>
      </c>
      <c r="D3536" s="160">
        <v>35528228334.669998</v>
      </c>
      <c r="E3536" s="160">
        <v>35528228334.669998</v>
      </c>
      <c r="F3536" s="166">
        <f t="shared" si="226"/>
        <v>552897665.33000183</v>
      </c>
      <c r="G3536" s="167">
        <f t="shared" si="223"/>
        <v>98.467626355868148</v>
      </c>
      <c r="H3536" s="167">
        <f t="shared" si="224"/>
        <v>98.467626355868148</v>
      </c>
      <c r="I3536" s="167">
        <f t="shared" si="225"/>
        <v>98.467626355868148</v>
      </c>
    </row>
    <row r="3537" spans="1:9" x14ac:dyDescent="0.2">
      <c r="A3537" s="170" t="s">
        <v>401</v>
      </c>
      <c r="B3537" s="161">
        <v>96727507210</v>
      </c>
      <c r="C3537" s="161">
        <v>90183598770.880005</v>
      </c>
      <c r="D3537" s="161">
        <v>84232434326.660004</v>
      </c>
      <c r="E3537" s="161">
        <v>83860442036.600006</v>
      </c>
      <c r="F3537" s="173">
        <f t="shared" si="226"/>
        <v>6543908439.1199951</v>
      </c>
      <c r="G3537" s="163">
        <f t="shared" si="223"/>
        <v>93.23469752516948</v>
      </c>
      <c r="H3537" s="163">
        <f t="shared" si="224"/>
        <v>87.082192807664725</v>
      </c>
      <c r="I3537" s="163">
        <f t="shared" si="225"/>
        <v>86.697615244580845</v>
      </c>
    </row>
    <row r="3538" spans="1:9" x14ac:dyDescent="0.2">
      <c r="A3538" s="171" t="s">
        <v>567</v>
      </c>
      <c r="B3538" s="160">
        <v>96727507210</v>
      </c>
      <c r="C3538" s="160">
        <v>90183598770.880005</v>
      </c>
      <c r="D3538" s="160">
        <v>84232434326.660004</v>
      </c>
      <c r="E3538" s="160">
        <v>83860442036.600006</v>
      </c>
      <c r="F3538" s="166">
        <f t="shared" si="226"/>
        <v>6543908439.1199951</v>
      </c>
      <c r="G3538" s="167">
        <f t="shared" si="223"/>
        <v>93.23469752516948</v>
      </c>
      <c r="H3538" s="167">
        <f t="shared" si="224"/>
        <v>87.082192807664725</v>
      </c>
      <c r="I3538" s="167">
        <f t="shared" si="225"/>
        <v>86.697615244580845</v>
      </c>
    </row>
    <row r="3539" spans="1:9" x14ac:dyDescent="0.2">
      <c r="A3539" s="170" t="s">
        <v>96</v>
      </c>
      <c r="B3539" s="161">
        <v>651084967514</v>
      </c>
      <c r="C3539" s="161">
        <v>644375004589.72998</v>
      </c>
      <c r="D3539" s="161">
        <v>58722457509.510002</v>
      </c>
      <c r="E3539" s="161">
        <v>58533244937.269997</v>
      </c>
      <c r="F3539" s="173">
        <f t="shared" si="226"/>
        <v>6709962924.2700195</v>
      </c>
      <c r="G3539" s="163">
        <f t="shared" si="223"/>
        <v>98.969418238929663</v>
      </c>
      <c r="H3539" s="163">
        <f t="shared" si="224"/>
        <v>9.0191696075746552</v>
      </c>
      <c r="I3539" s="163">
        <f t="shared" si="225"/>
        <v>8.9901084893365137</v>
      </c>
    </row>
    <row r="3540" spans="1:9" x14ac:dyDescent="0.2">
      <c r="A3540" s="171" t="s">
        <v>286</v>
      </c>
      <c r="B3540" s="160">
        <v>89880000000</v>
      </c>
      <c r="C3540" s="160">
        <v>84647761386.869995</v>
      </c>
      <c r="D3540" s="160">
        <v>51006496735.389999</v>
      </c>
      <c r="E3540" s="160">
        <v>50888146721.07</v>
      </c>
      <c r="F3540" s="166">
        <f t="shared" si="226"/>
        <v>5232238613.1300049</v>
      </c>
      <c r="G3540" s="167">
        <f t="shared" si="223"/>
        <v>94.178639727269683</v>
      </c>
      <c r="H3540" s="167">
        <f t="shared" si="224"/>
        <v>56.749551329984428</v>
      </c>
      <c r="I3540" s="167">
        <f t="shared" si="225"/>
        <v>56.61787574662884</v>
      </c>
    </row>
    <row r="3541" spans="1:9" x14ac:dyDescent="0.2">
      <c r="A3541" s="171" t="s">
        <v>345</v>
      </c>
      <c r="B3541" s="160">
        <v>0</v>
      </c>
      <c r="C3541" s="160">
        <v>0</v>
      </c>
      <c r="D3541" s="160">
        <v>0</v>
      </c>
      <c r="E3541" s="160">
        <v>0</v>
      </c>
      <c r="F3541" s="166">
        <f t="shared" si="226"/>
        <v>0</v>
      </c>
      <c r="G3541" s="167">
        <f t="shared" si="223"/>
        <v>0</v>
      </c>
      <c r="H3541" s="167">
        <f t="shared" si="224"/>
        <v>0</v>
      </c>
      <c r="I3541" s="167">
        <f t="shared" si="225"/>
        <v>0</v>
      </c>
    </row>
    <row r="3542" spans="1:9" x14ac:dyDescent="0.2">
      <c r="A3542" s="171" t="s">
        <v>346</v>
      </c>
      <c r="B3542" s="160">
        <v>6209467514</v>
      </c>
      <c r="C3542" s="160">
        <v>5607219454.3199997</v>
      </c>
      <c r="D3542" s="160">
        <v>4458933376.7700005</v>
      </c>
      <c r="E3542" s="160">
        <v>4388070818.8500004</v>
      </c>
      <c r="F3542" s="166">
        <f t="shared" si="226"/>
        <v>602248059.68000031</v>
      </c>
      <c r="G3542" s="167">
        <f t="shared" si="223"/>
        <v>90.301131967883578</v>
      </c>
      <c r="H3542" s="167">
        <f t="shared" si="224"/>
        <v>71.808627176433291</v>
      </c>
      <c r="I3542" s="167">
        <f t="shared" si="225"/>
        <v>70.667425330055451</v>
      </c>
    </row>
    <row r="3543" spans="1:9" x14ac:dyDescent="0.2">
      <c r="A3543" s="171" t="s">
        <v>139</v>
      </c>
      <c r="B3543" s="160">
        <v>0</v>
      </c>
      <c r="C3543" s="160">
        <v>0</v>
      </c>
      <c r="D3543" s="160">
        <v>0</v>
      </c>
      <c r="E3543" s="160">
        <v>0</v>
      </c>
      <c r="F3543" s="166">
        <f t="shared" si="226"/>
        <v>0</v>
      </c>
      <c r="G3543" s="167">
        <f t="shared" si="223"/>
        <v>0</v>
      </c>
      <c r="H3543" s="167">
        <f t="shared" si="224"/>
        <v>0</v>
      </c>
      <c r="I3543" s="167">
        <f t="shared" si="225"/>
        <v>0</v>
      </c>
    </row>
    <row r="3544" spans="1:9" x14ac:dyDescent="0.2">
      <c r="A3544" s="171" t="s">
        <v>347</v>
      </c>
      <c r="B3544" s="160">
        <v>470497000000</v>
      </c>
      <c r="C3544" s="160">
        <v>470497000000</v>
      </c>
      <c r="D3544" s="160">
        <v>0</v>
      </c>
      <c r="E3544" s="160">
        <v>0</v>
      </c>
      <c r="F3544" s="166">
        <f t="shared" si="226"/>
        <v>0</v>
      </c>
      <c r="G3544" s="167">
        <f t="shared" si="223"/>
        <v>100</v>
      </c>
      <c r="H3544" s="167">
        <f t="shared" si="224"/>
        <v>0</v>
      </c>
      <c r="I3544" s="167">
        <f t="shared" si="225"/>
        <v>0</v>
      </c>
    </row>
    <row r="3545" spans="1:9" x14ac:dyDescent="0.2">
      <c r="A3545" s="171" t="s">
        <v>124</v>
      </c>
      <c r="B3545" s="160">
        <v>354000000</v>
      </c>
      <c r="C3545" s="160">
        <v>197742583.53999999</v>
      </c>
      <c r="D3545" s="160">
        <v>197742583.53999999</v>
      </c>
      <c r="E3545" s="160">
        <v>197742583.53999999</v>
      </c>
      <c r="F3545" s="166">
        <f t="shared" si="226"/>
        <v>156257416.46000001</v>
      </c>
      <c r="G3545" s="167">
        <f t="shared" si="223"/>
        <v>55.85948687570621</v>
      </c>
      <c r="H3545" s="167">
        <f t="shared" si="224"/>
        <v>55.85948687570621</v>
      </c>
      <c r="I3545" s="167">
        <f t="shared" si="225"/>
        <v>55.85948687570621</v>
      </c>
    </row>
    <row r="3546" spans="1:9" x14ac:dyDescent="0.2">
      <c r="A3546" s="171" t="s">
        <v>198</v>
      </c>
      <c r="B3546" s="160">
        <v>150000000</v>
      </c>
      <c r="C3546" s="160">
        <v>150000000</v>
      </c>
      <c r="D3546" s="160">
        <v>150000000</v>
      </c>
      <c r="E3546" s="160">
        <v>150000000</v>
      </c>
      <c r="F3546" s="166">
        <f t="shared" si="226"/>
        <v>0</v>
      </c>
      <c r="G3546" s="167">
        <f t="shared" si="223"/>
        <v>100</v>
      </c>
      <c r="H3546" s="167">
        <f t="shared" si="224"/>
        <v>100</v>
      </c>
      <c r="I3546" s="167">
        <f t="shared" si="225"/>
        <v>100</v>
      </c>
    </row>
    <row r="3547" spans="1:9" x14ac:dyDescent="0.2">
      <c r="A3547" s="171" t="s">
        <v>569</v>
      </c>
      <c r="B3547" s="160">
        <v>751000000</v>
      </c>
      <c r="C3547" s="160">
        <v>31781165</v>
      </c>
      <c r="D3547" s="160">
        <v>31781165</v>
      </c>
      <c r="E3547" s="160">
        <v>31781165</v>
      </c>
      <c r="F3547" s="166">
        <f t="shared" si="226"/>
        <v>719218835</v>
      </c>
      <c r="G3547" s="167">
        <f t="shared" si="223"/>
        <v>4.2318462050599202</v>
      </c>
      <c r="H3547" s="167">
        <f t="shared" si="224"/>
        <v>4.2318462050599202</v>
      </c>
      <c r="I3547" s="167">
        <f t="shared" si="225"/>
        <v>4.2318462050599202</v>
      </c>
    </row>
    <row r="3548" spans="1:9" x14ac:dyDescent="0.2">
      <c r="A3548" s="171" t="s">
        <v>1620</v>
      </c>
      <c r="B3548" s="160">
        <v>80000000000</v>
      </c>
      <c r="C3548" s="160">
        <v>80000000000</v>
      </c>
      <c r="D3548" s="160">
        <v>0</v>
      </c>
      <c r="E3548" s="160">
        <v>0</v>
      </c>
      <c r="F3548" s="166">
        <f t="shared" si="226"/>
        <v>0</v>
      </c>
      <c r="G3548" s="167">
        <f t="shared" si="223"/>
        <v>100</v>
      </c>
      <c r="H3548" s="167">
        <f t="shared" si="224"/>
        <v>0</v>
      </c>
      <c r="I3548" s="167">
        <f t="shared" si="225"/>
        <v>0</v>
      </c>
    </row>
    <row r="3549" spans="1:9" x14ac:dyDescent="0.2">
      <c r="A3549" s="171" t="s">
        <v>1677</v>
      </c>
      <c r="B3549" s="160">
        <v>3243500000</v>
      </c>
      <c r="C3549" s="160">
        <v>3243500000</v>
      </c>
      <c r="D3549" s="160">
        <v>2877503648.8099999</v>
      </c>
      <c r="E3549" s="160">
        <v>2877503648.8099999</v>
      </c>
      <c r="F3549" s="166">
        <f t="shared" si="226"/>
        <v>0</v>
      </c>
      <c r="G3549" s="167">
        <f t="shared" si="223"/>
        <v>100</v>
      </c>
      <c r="H3549" s="167">
        <f t="shared" si="224"/>
        <v>88.716005821180815</v>
      </c>
      <c r="I3549" s="167">
        <f t="shared" si="225"/>
        <v>88.716005821180815</v>
      </c>
    </row>
    <row r="3550" spans="1:9" x14ac:dyDescent="0.2">
      <c r="A3550" s="170" t="s">
        <v>154</v>
      </c>
      <c r="B3550" s="161">
        <v>2641580036</v>
      </c>
      <c r="C3550" s="161">
        <v>2615845869</v>
      </c>
      <c r="D3550" s="161">
        <v>2615845869</v>
      </c>
      <c r="E3550" s="161">
        <v>2615845869</v>
      </c>
      <c r="F3550" s="136">
        <f t="shared" si="226"/>
        <v>25734167</v>
      </c>
      <c r="G3550" s="137">
        <f t="shared" si="223"/>
        <v>99.025804001798562</v>
      </c>
      <c r="H3550" s="137">
        <f t="shared" si="224"/>
        <v>99.025804001798562</v>
      </c>
      <c r="I3550" s="137">
        <f t="shared" si="225"/>
        <v>99.025804001798562</v>
      </c>
    </row>
    <row r="3551" spans="1:9" x14ac:dyDescent="0.2">
      <c r="A3551" s="171" t="s">
        <v>127</v>
      </c>
      <c r="B3551" s="160">
        <v>333173750</v>
      </c>
      <c r="C3551" s="160">
        <v>325173750</v>
      </c>
      <c r="D3551" s="160">
        <v>325173750</v>
      </c>
      <c r="E3551" s="160">
        <v>325173750</v>
      </c>
      <c r="F3551" s="166">
        <f t="shared" si="226"/>
        <v>8000000</v>
      </c>
      <c r="G3551" s="167">
        <f t="shared" si="223"/>
        <v>97.598850449652772</v>
      </c>
      <c r="H3551" s="167">
        <f t="shared" si="224"/>
        <v>97.598850449652772</v>
      </c>
      <c r="I3551" s="167">
        <f t="shared" si="225"/>
        <v>97.598850449652772</v>
      </c>
    </row>
    <row r="3552" spans="1:9" x14ac:dyDescent="0.2">
      <c r="A3552" s="171" t="s">
        <v>128</v>
      </c>
      <c r="B3552" s="160">
        <v>99000000</v>
      </c>
      <c r="C3552" s="160">
        <v>81265833</v>
      </c>
      <c r="D3552" s="160">
        <v>81265833</v>
      </c>
      <c r="E3552" s="160">
        <v>81265833</v>
      </c>
      <c r="F3552" s="166">
        <f t="shared" si="226"/>
        <v>17734167</v>
      </c>
      <c r="G3552" s="167">
        <f t="shared" si="223"/>
        <v>82.086700000000008</v>
      </c>
      <c r="H3552" s="167">
        <f t="shared" si="224"/>
        <v>82.086700000000008</v>
      </c>
      <c r="I3552" s="167">
        <f t="shared" si="225"/>
        <v>82.086700000000008</v>
      </c>
    </row>
    <row r="3553" spans="1:9" x14ac:dyDescent="0.2">
      <c r="A3553" s="171" t="s">
        <v>129</v>
      </c>
      <c r="B3553" s="160">
        <v>2209406286</v>
      </c>
      <c r="C3553" s="160">
        <v>2209406286</v>
      </c>
      <c r="D3553" s="160">
        <v>2209406286</v>
      </c>
      <c r="E3553" s="160">
        <v>2209406286</v>
      </c>
      <c r="F3553" s="166">
        <f t="shared" si="226"/>
        <v>0</v>
      </c>
      <c r="G3553" s="167">
        <f t="shared" si="223"/>
        <v>100</v>
      </c>
      <c r="H3553" s="167">
        <f t="shared" si="224"/>
        <v>100</v>
      </c>
      <c r="I3553" s="167">
        <f t="shared" si="225"/>
        <v>100</v>
      </c>
    </row>
    <row r="3554" spans="1:9" x14ac:dyDescent="0.2">
      <c r="A3554" s="171" t="s">
        <v>196</v>
      </c>
      <c r="B3554" s="160">
        <v>0</v>
      </c>
      <c r="C3554" s="160">
        <v>0</v>
      </c>
      <c r="D3554" s="160">
        <v>0</v>
      </c>
      <c r="E3554" s="160">
        <v>0</v>
      </c>
      <c r="F3554" s="166">
        <f t="shared" si="226"/>
        <v>0</v>
      </c>
      <c r="G3554" s="167">
        <f t="shared" si="223"/>
        <v>0</v>
      </c>
      <c r="H3554" s="167">
        <f t="shared" si="224"/>
        <v>0</v>
      </c>
      <c r="I3554" s="167">
        <f t="shared" si="225"/>
        <v>0</v>
      </c>
    </row>
    <row r="3555" spans="1:9" x14ac:dyDescent="0.2">
      <c r="A3555" s="174" t="s">
        <v>153</v>
      </c>
      <c r="B3555" s="161">
        <v>617934471664</v>
      </c>
      <c r="C3555" s="161">
        <v>555252349315.15002</v>
      </c>
      <c r="D3555" s="161">
        <v>46562840861.950005</v>
      </c>
      <c r="E3555" s="161">
        <v>46559645431.950005</v>
      </c>
      <c r="F3555" s="173">
        <f t="shared" si="226"/>
        <v>62682122348.849976</v>
      </c>
      <c r="G3555" s="163">
        <f t="shared" si="223"/>
        <v>89.856186177790519</v>
      </c>
      <c r="H3555" s="163">
        <f t="shared" si="224"/>
        <v>7.5352392522403919</v>
      </c>
      <c r="I3555" s="163">
        <f t="shared" si="225"/>
        <v>7.5347221375386662</v>
      </c>
    </row>
    <row r="3556" spans="1:9" x14ac:dyDescent="0.2">
      <c r="A3556" s="170" t="s">
        <v>34</v>
      </c>
      <c r="B3556" s="161">
        <v>617934471664</v>
      </c>
      <c r="C3556" s="161">
        <v>555252349315.15002</v>
      </c>
      <c r="D3556" s="161">
        <v>46562840861.950005</v>
      </c>
      <c r="E3556" s="161">
        <v>46559645431.950005</v>
      </c>
      <c r="F3556" s="173">
        <f t="shared" si="226"/>
        <v>62682122348.849976</v>
      </c>
      <c r="G3556" s="163">
        <f t="shared" si="223"/>
        <v>89.856186177790519</v>
      </c>
      <c r="H3556" s="163">
        <f t="shared" si="224"/>
        <v>7.5352392522403919</v>
      </c>
      <c r="I3556" s="163">
        <f t="shared" si="225"/>
        <v>7.5347221375386662</v>
      </c>
    </row>
    <row r="3557" spans="1:9" x14ac:dyDescent="0.2">
      <c r="A3557" s="171" t="s">
        <v>665</v>
      </c>
      <c r="B3557" s="160">
        <v>31154797188</v>
      </c>
      <c r="C3557" s="160">
        <v>29101314666.82</v>
      </c>
      <c r="D3557" s="160">
        <v>20163490665.720001</v>
      </c>
      <c r="E3557" s="160">
        <v>20161645235.720001</v>
      </c>
      <c r="F3557" s="166">
        <f t="shared" si="226"/>
        <v>2053482521.1800003</v>
      </c>
      <c r="G3557" s="167">
        <f t="shared" si="223"/>
        <v>93.408775833819433</v>
      </c>
      <c r="H3557" s="167">
        <f t="shared" si="224"/>
        <v>64.720339997868578</v>
      </c>
      <c r="I3557" s="167">
        <f t="shared" si="225"/>
        <v>64.714416576223883</v>
      </c>
    </row>
    <row r="3558" spans="1:9" x14ac:dyDescent="0.2">
      <c r="A3558" s="171" t="s">
        <v>666</v>
      </c>
      <c r="B3558" s="160">
        <v>4647621057</v>
      </c>
      <c r="C3558" s="160">
        <v>4634030969</v>
      </c>
      <c r="D3558" s="160">
        <v>2587410178</v>
      </c>
      <c r="E3558" s="160">
        <v>2587410178</v>
      </c>
      <c r="F3558" s="166">
        <f t="shared" si="226"/>
        <v>13590088</v>
      </c>
      <c r="G3558" s="167">
        <f t="shared" si="223"/>
        <v>99.707590446094315</v>
      </c>
      <c r="H3558" s="167">
        <f t="shared" si="224"/>
        <v>55.671711317836035</v>
      </c>
      <c r="I3558" s="167">
        <f t="shared" si="225"/>
        <v>55.671711317836035</v>
      </c>
    </row>
    <row r="3559" spans="1:9" x14ac:dyDescent="0.2">
      <c r="A3559" s="171" t="s">
        <v>667</v>
      </c>
      <c r="B3559" s="160">
        <v>49634288000</v>
      </c>
      <c r="C3559" s="160">
        <v>49634288000</v>
      </c>
      <c r="D3559" s="160">
        <v>0</v>
      </c>
      <c r="E3559" s="160">
        <v>0</v>
      </c>
      <c r="F3559" s="166">
        <f t="shared" si="226"/>
        <v>0</v>
      </c>
      <c r="G3559" s="167">
        <f t="shared" si="223"/>
        <v>100</v>
      </c>
      <c r="H3559" s="167">
        <f t="shared" si="224"/>
        <v>0</v>
      </c>
      <c r="I3559" s="167">
        <f t="shared" si="225"/>
        <v>0</v>
      </c>
    </row>
    <row r="3560" spans="1:9" x14ac:dyDescent="0.2">
      <c r="A3560" s="171" t="s">
        <v>668</v>
      </c>
      <c r="B3560" s="160">
        <v>0</v>
      </c>
      <c r="C3560" s="160">
        <v>0</v>
      </c>
      <c r="D3560" s="160">
        <v>0</v>
      </c>
      <c r="E3560" s="160">
        <v>0</v>
      </c>
      <c r="F3560" s="166">
        <f t="shared" si="226"/>
        <v>0</v>
      </c>
      <c r="G3560" s="167">
        <f t="shared" si="223"/>
        <v>0</v>
      </c>
      <c r="H3560" s="167">
        <f t="shared" si="224"/>
        <v>0</v>
      </c>
      <c r="I3560" s="167">
        <f t="shared" si="225"/>
        <v>0</v>
      </c>
    </row>
    <row r="3561" spans="1:9" x14ac:dyDescent="0.2">
      <c r="A3561" s="171" t="s">
        <v>669</v>
      </c>
      <c r="B3561" s="160">
        <v>10720210203</v>
      </c>
      <c r="C3561" s="160">
        <v>10527027183.83</v>
      </c>
      <c r="D3561" s="160">
        <v>10467027183.83</v>
      </c>
      <c r="E3561" s="160">
        <v>10467027183.83</v>
      </c>
      <c r="F3561" s="166">
        <f t="shared" si="226"/>
        <v>193183019.17000008</v>
      </c>
      <c r="G3561" s="167">
        <f t="shared" si="223"/>
        <v>98.197954932675302</v>
      </c>
      <c r="H3561" s="167">
        <f t="shared" si="224"/>
        <v>97.638264414823254</v>
      </c>
      <c r="I3561" s="167">
        <f t="shared" si="225"/>
        <v>97.638264414823254</v>
      </c>
    </row>
    <row r="3562" spans="1:9" x14ac:dyDescent="0.2">
      <c r="A3562" s="171" t="s">
        <v>670</v>
      </c>
      <c r="B3562" s="160">
        <v>6045586225</v>
      </c>
      <c r="C3562" s="160">
        <v>5795586225</v>
      </c>
      <c r="D3562" s="160">
        <v>2088788353.4000001</v>
      </c>
      <c r="E3562" s="160">
        <v>2088788353.4000001</v>
      </c>
      <c r="F3562" s="166">
        <f t="shared" si="226"/>
        <v>250000000</v>
      </c>
      <c r="G3562" s="167">
        <f t="shared" si="223"/>
        <v>95.864751726372077</v>
      </c>
      <c r="H3562" s="167">
        <f t="shared" si="224"/>
        <v>34.550633729485845</v>
      </c>
      <c r="I3562" s="167">
        <f t="shared" si="225"/>
        <v>34.550633729485845</v>
      </c>
    </row>
    <row r="3563" spans="1:9" x14ac:dyDescent="0.2">
      <c r="A3563" s="171" t="s">
        <v>671</v>
      </c>
      <c r="B3563" s="160">
        <v>2027885023</v>
      </c>
      <c r="C3563" s="160">
        <v>1972143940.6700001</v>
      </c>
      <c r="D3563" s="160">
        <v>1913560584.6700001</v>
      </c>
      <c r="E3563" s="160">
        <v>1912210584.6700001</v>
      </c>
      <c r="F3563" s="166">
        <f t="shared" si="226"/>
        <v>55741082.329999924</v>
      </c>
      <c r="G3563" s="167">
        <f t="shared" si="223"/>
        <v>97.251270081992232</v>
      </c>
      <c r="H3563" s="167">
        <f t="shared" si="224"/>
        <v>94.362380656035853</v>
      </c>
      <c r="I3563" s="167">
        <f t="shared" si="225"/>
        <v>94.29580883442425</v>
      </c>
    </row>
    <row r="3564" spans="1:9" x14ac:dyDescent="0.2">
      <c r="A3564" s="171" t="s">
        <v>672</v>
      </c>
      <c r="B3564" s="160">
        <v>3657351283</v>
      </c>
      <c r="C3564" s="160">
        <v>3655368292.9000001</v>
      </c>
      <c r="D3564" s="160">
        <v>2201181887.9200001</v>
      </c>
      <c r="E3564" s="160">
        <v>2201181887.9200001</v>
      </c>
      <c r="F3564" s="166">
        <f t="shared" si="226"/>
        <v>1982990.0999999046</v>
      </c>
      <c r="G3564" s="167">
        <f t="shared" si="223"/>
        <v>99.945780704489138</v>
      </c>
      <c r="H3564" s="167">
        <f t="shared" si="224"/>
        <v>60.185137209856578</v>
      </c>
      <c r="I3564" s="167">
        <f t="shared" si="225"/>
        <v>60.185137209856578</v>
      </c>
    </row>
    <row r="3565" spans="1:9" x14ac:dyDescent="0.2">
      <c r="A3565" s="171" t="s">
        <v>673</v>
      </c>
      <c r="B3565" s="160">
        <v>1016633482</v>
      </c>
      <c r="C3565" s="160">
        <v>997094176</v>
      </c>
      <c r="D3565" s="160">
        <v>590305108.08000004</v>
      </c>
      <c r="E3565" s="160">
        <v>590305108.08000004</v>
      </c>
      <c r="F3565" s="166">
        <f t="shared" si="226"/>
        <v>19539306</v>
      </c>
      <c r="G3565" s="167">
        <f t="shared" si="223"/>
        <v>98.078038315090637</v>
      </c>
      <c r="H3565" s="167">
        <f t="shared" si="224"/>
        <v>58.064692785713312</v>
      </c>
      <c r="I3565" s="167">
        <f t="shared" si="225"/>
        <v>58.064692785713312</v>
      </c>
    </row>
    <row r="3566" spans="1:9" x14ac:dyDescent="0.2">
      <c r="A3566" s="171" t="s">
        <v>674</v>
      </c>
      <c r="B3566" s="160">
        <v>12581348532</v>
      </c>
      <c r="C3566" s="160">
        <v>6814955634.5200005</v>
      </c>
      <c r="D3566" s="160">
        <v>3059410405.3299999</v>
      </c>
      <c r="E3566" s="160">
        <v>3059410405.3299999</v>
      </c>
      <c r="F3566" s="166">
        <f t="shared" si="226"/>
        <v>5766392897.4799995</v>
      </c>
      <c r="G3566" s="167">
        <f t="shared" si="223"/>
        <v>54.167131744156983</v>
      </c>
      <c r="H3566" s="167">
        <f t="shared" si="224"/>
        <v>24.317030861584911</v>
      </c>
      <c r="I3566" s="167">
        <f t="shared" si="225"/>
        <v>24.317030861584911</v>
      </c>
    </row>
    <row r="3567" spans="1:9" x14ac:dyDescent="0.2">
      <c r="A3567" s="171" t="s">
        <v>1621</v>
      </c>
      <c r="B3567" s="160">
        <v>5448750672</v>
      </c>
      <c r="C3567" s="160">
        <v>5080472636</v>
      </c>
      <c r="D3567" s="160">
        <v>2891666495</v>
      </c>
      <c r="E3567" s="160">
        <v>2891666495</v>
      </c>
      <c r="F3567" s="166">
        <f t="shared" si="226"/>
        <v>368278036</v>
      </c>
      <c r="G3567" s="167">
        <f t="shared" si="223"/>
        <v>93.241055460795735</v>
      </c>
      <c r="H3567" s="167">
        <f t="shared" si="224"/>
        <v>53.070266361418859</v>
      </c>
      <c r="I3567" s="167">
        <f t="shared" si="225"/>
        <v>53.070266361418859</v>
      </c>
    </row>
    <row r="3568" spans="1:9" x14ac:dyDescent="0.2">
      <c r="A3568" s="171" t="s">
        <v>1710</v>
      </c>
      <c r="B3568" s="160">
        <v>999999999</v>
      </c>
      <c r="C3568" s="160">
        <v>999999999</v>
      </c>
      <c r="D3568" s="160">
        <v>600000000</v>
      </c>
      <c r="E3568" s="160">
        <v>600000000</v>
      </c>
      <c r="F3568" s="166">
        <f t="shared" si="226"/>
        <v>0</v>
      </c>
      <c r="G3568" s="167">
        <f t="shared" si="223"/>
        <v>100</v>
      </c>
      <c r="H3568" s="167">
        <f t="shared" si="224"/>
        <v>60.000000060000005</v>
      </c>
      <c r="I3568" s="167">
        <f t="shared" si="225"/>
        <v>60.000000060000005</v>
      </c>
    </row>
    <row r="3569" spans="1:9" x14ac:dyDescent="0.2">
      <c r="A3569" s="171" t="s">
        <v>1724</v>
      </c>
      <c r="B3569" s="160">
        <v>50000000000</v>
      </c>
      <c r="C3569" s="160">
        <v>0</v>
      </c>
      <c r="D3569" s="160">
        <v>0</v>
      </c>
      <c r="E3569" s="160">
        <v>0</v>
      </c>
      <c r="F3569" s="166">
        <f t="shared" si="226"/>
        <v>50000000000</v>
      </c>
      <c r="G3569" s="167">
        <f t="shared" si="223"/>
        <v>0</v>
      </c>
      <c r="H3569" s="167">
        <f t="shared" si="224"/>
        <v>0</v>
      </c>
      <c r="I3569" s="167">
        <f t="shared" si="225"/>
        <v>0</v>
      </c>
    </row>
    <row r="3570" spans="1:9" x14ac:dyDescent="0.2">
      <c r="A3570" s="171" t="s">
        <v>1725</v>
      </c>
      <c r="B3570" s="160">
        <v>280000000000</v>
      </c>
      <c r="C3570" s="160">
        <v>280000000000</v>
      </c>
      <c r="D3570" s="160">
        <v>0</v>
      </c>
      <c r="E3570" s="160">
        <v>0</v>
      </c>
      <c r="F3570" s="166">
        <f t="shared" si="226"/>
        <v>0</v>
      </c>
      <c r="G3570" s="167">
        <f t="shared" si="223"/>
        <v>100</v>
      </c>
      <c r="H3570" s="167">
        <f t="shared" si="224"/>
        <v>0</v>
      </c>
      <c r="I3570" s="167">
        <f t="shared" si="225"/>
        <v>0</v>
      </c>
    </row>
    <row r="3571" spans="1:9" x14ac:dyDescent="0.2">
      <c r="A3571" s="171" t="s">
        <v>1726</v>
      </c>
      <c r="B3571" s="160">
        <v>160000000000</v>
      </c>
      <c r="C3571" s="160">
        <v>156040067591.41</v>
      </c>
      <c r="D3571" s="160">
        <v>0</v>
      </c>
      <c r="E3571" s="160">
        <v>0</v>
      </c>
      <c r="F3571" s="166">
        <f t="shared" si="226"/>
        <v>3959932408.5899963</v>
      </c>
      <c r="G3571" s="167">
        <f t="shared" si="223"/>
        <v>97.525042244631251</v>
      </c>
      <c r="H3571" s="167">
        <f t="shared" si="224"/>
        <v>0</v>
      </c>
      <c r="I3571" s="167">
        <f t="shared" si="225"/>
        <v>0</v>
      </c>
    </row>
    <row r="3572" spans="1:9" x14ac:dyDescent="0.2">
      <c r="A3572" s="172" t="s">
        <v>516</v>
      </c>
      <c r="B3572" s="161">
        <v>96747342917</v>
      </c>
      <c r="C3572" s="161">
        <v>50173388057.779999</v>
      </c>
      <c r="D3572" s="161">
        <v>49288681492.010002</v>
      </c>
      <c r="E3572" s="161">
        <v>49259225387.010002</v>
      </c>
      <c r="F3572" s="173">
        <f t="shared" si="226"/>
        <v>46573954859.220001</v>
      </c>
      <c r="G3572" s="163">
        <f t="shared" si="223"/>
        <v>51.860223283676113</v>
      </c>
      <c r="H3572" s="163">
        <f t="shared" si="224"/>
        <v>50.945772778788346</v>
      </c>
      <c r="I3572" s="163">
        <f t="shared" si="225"/>
        <v>50.915326356063048</v>
      </c>
    </row>
    <row r="3573" spans="1:9" x14ac:dyDescent="0.2">
      <c r="A3573" s="174" t="s">
        <v>152</v>
      </c>
      <c r="B3573" s="161">
        <v>40116903600</v>
      </c>
      <c r="C3573" s="161">
        <v>39697417354.119995</v>
      </c>
      <c r="D3573" s="161">
        <v>39684089921.190002</v>
      </c>
      <c r="E3573" s="161">
        <v>39658633816.190002</v>
      </c>
      <c r="F3573" s="173">
        <f t="shared" si="226"/>
        <v>419486245.88000488</v>
      </c>
      <c r="G3573" s="163">
        <f t="shared" si="223"/>
        <v>98.954340419533253</v>
      </c>
      <c r="H3573" s="163">
        <f t="shared" si="224"/>
        <v>98.92111893000137</v>
      </c>
      <c r="I3573" s="163">
        <f t="shared" si="225"/>
        <v>98.857664119894835</v>
      </c>
    </row>
    <row r="3574" spans="1:9" x14ac:dyDescent="0.2">
      <c r="A3574" s="170" t="s">
        <v>95</v>
      </c>
      <c r="B3574" s="161">
        <v>14043000000</v>
      </c>
      <c r="C3574" s="161">
        <v>14020314963.75</v>
      </c>
      <c r="D3574" s="161">
        <v>14020314963.75</v>
      </c>
      <c r="E3574" s="161">
        <v>13994858858.75</v>
      </c>
      <c r="F3574" s="173">
        <f t="shared" si="226"/>
        <v>22685036.25</v>
      </c>
      <c r="G3574" s="163">
        <f t="shared" si="223"/>
        <v>99.838460184789582</v>
      </c>
      <c r="H3574" s="163">
        <f t="shared" si="224"/>
        <v>99.838460184789582</v>
      </c>
      <c r="I3574" s="163">
        <f t="shared" si="225"/>
        <v>99.657187629067863</v>
      </c>
    </row>
    <row r="3575" spans="1:9" x14ac:dyDescent="0.2">
      <c r="A3575" s="171" t="s">
        <v>119</v>
      </c>
      <c r="B3575" s="160">
        <v>9530000000</v>
      </c>
      <c r="C3575" s="160">
        <v>9508433084</v>
      </c>
      <c r="D3575" s="160">
        <v>9508433084</v>
      </c>
      <c r="E3575" s="160">
        <v>9495095677</v>
      </c>
      <c r="F3575" s="166">
        <f t="shared" si="226"/>
        <v>21566916</v>
      </c>
      <c r="G3575" s="167">
        <f t="shared" si="223"/>
        <v>99.773694480587622</v>
      </c>
      <c r="H3575" s="167">
        <f t="shared" si="224"/>
        <v>99.773694480587622</v>
      </c>
      <c r="I3575" s="167">
        <f t="shared" si="225"/>
        <v>99.633742675760743</v>
      </c>
    </row>
    <row r="3576" spans="1:9" x14ac:dyDescent="0.2">
      <c r="A3576" s="171" t="s">
        <v>120</v>
      </c>
      <c r="B3576" s="160">
        <v>3363000000</v>
      </c>
      <c r="C3576" s="160">
        <v>3362999831.75</v>
      </c>
      <c r="D3576" s="160">
        <v>3362999831.75</v>
      </c>
      <c r="E3576" s="160">
        <v>3361888380.75</v>
      </c>
      <c r="F3576" s="166">
        <f t="shared" si="226"/>
        <v>168.25</v>
      </c>
      <c r="G3576" s="167">
        <f t="shared" si="223"/>
        <v>99.999994997026462</v>
      </c>
      <c r="H3576" s="167">
        <f t="shared" si="224"/>
        <v>99.999994997026462</v>
      </c>
      <c r="I3576" s="167">
        <f t="shared" si="225"/>
        <v>99.966945606601257</v>
      </c>
    </row>
    <row r="3577" spans="1:9" x14ac:dyDescent="0.2">
      <c r="A3577" s="171" t="s">
        <v>121</v>
      </c>
      <c r="B3577" s="160">
        <v>1150000000</v>
      </c>
      <c r="C3577" s="160">
        <v>1148882048</v>
      </c>
      <c r="D3577" s="160">
        <v>1148882048</v>
      </c>
      <c r="E3577" s="160">
        <v>1137874801</v>
      </c>
      <c r="F3577" s="166">
        <f t="shared" si="226"/>
        <v>1117952</v>
      </c>
      <c r="G3577" s="167">
        <f t="shared" si="223"/>
        <v>99.9027867826087</v>
      </c>
      <c r="H3577" s="167">
        <f t="shared" si="224"/>
        <v>99.9027867826087</v>
      </c>
      <c r="I3577" s="167">
        <f t="shared" si="225"/>
        <v>98.945634869565211</v>
      </c>
    </row>
    <row r="3578" spans="1:9" x14ac:dyDescent="0.2">
      <c r="A3578" s="171" t="s">
        <v>405</v>
      </c>
      <c r="B3578" s="160">
        <v>0</v>
      </c>
      <c r="C3578" s="160">
        <v>0</v>
      </c>
      <c r="D3578" s="160">
        <v>0</v>
      </c>
      <c r="E3578" s="160">
        <v>0</v>
      </c>
      <c r="F3578" s="166">
        <f t="shared" si="226"/>
        <v>0</v>
      </c>
      <c r="G3578" s="167">
        <f t="shared" si="223"/>
        <v>0</v>
      </c>
      <c r="H3578" s="167">
        <f t="shared" si="224"/>
        <v>0</v>
      </c>
      <c r="I3578" s="167">
        <f t="shared" si="225"/>
        <v>0</v>
      </c>
    </row>
    <row r="3579" spans="1:9" x14ac:dyDescent="0.2">
      <c r="A3579" s="170" t="s">
        <v>401</v>
      </c>
      <c r="B3579" s="161">
        <v>4499000000</v>
      </c>
      <c r="C3579" s="161">
        <v>4398820537.4899998</v>
      </c>
      <c r="D3579" s="161">
        <v>4385493104.5600004</v>
      </c>
      <c r="E3579" s="161">
        <v>4385493104.5600004</v>
      </c>
      <c r="F3579" s="173">
        <f t="shared" si="226"/>
        <v>100179462.51000023</v>
      </c>
      <c r="G3579" s="163">
        <f t="shared" si="223"/>
        <v>97.773294898644139</v>
      </c>
      <c r="H3579" s="163">
        <f t="shared" si="224"/>
        <v>97.477063893309634</v>
      </c>
      <c r="I3579" s="163">
        <f t="shared" si="225"/>
        <v>97.477063893309634</v>
      </c>
    </row>
    <row r="3580" spans="1:9" x14ac:dyDescent="0.2">
      <c r="A3580" s="171" t="s">
        <v>567</v>
      </c>
      <c r="B3580" s="160">
        <v>4499000000</v>
      </c>
      <c r="C3580" s="160">
        <v>4398820537.4899998</v>
      </c>
      <c r="D3580" s="160">
        <v>4385493104.5600004</v>
      </c>
      <c r="E3580" s="160">
        <v>4385493104.5600004</v>
      </c>
      <c r="F3580" s="166">
        <f t="shared" si="226"/>
        <v>100179462.51000023</v>
      </c>
      <c r="G3580" s="167">
        <f t="shared" si="223"/>
        <v>97.773294898644139</v>
      </c>
      <c r="H3580" s="167">
        <f t="shared" si="224"/>
        <v>97.477063893309634</v>
      </c>
      <c r="I3580" s="167">
        <f t="shared" si="225"/>
        <v>97.477063893309634</v>
      </c>
    </row>
    <row r="3581" spans="1:9" x14ac:dyDescent="0.2">
      <c r="A3581" s="170" t="s">
        <v>96</v>
      </c>
      <c r="B3581" s="161">
        <v>21042900000</v>
      </c>
      <c r="C3581" s="161">
        <v>21006815578.880001</v>
      </c>
      <c r="D3581" s="161">
        <v>21006815578.880001</v>
      </c>
      <c r="E3581" s="161">
        <v>21006815578.880001</v>
      </c>
      <c r="F3581" s="173">
        <f t="shared" si="226"/>
        <v>36084421.119998932</v>
      </c>
      <c r="G3581" s="163">
        <f t="shared" si="223"/>
        <v>99.828519732926551</v>
      </c>
      <c r="H3581" s="163">
        <f t="shared" si="224"/>
        <v>99.828519732926551</v>
      </c>
      <c r="I3581" s="163">
        <f t="shared" si="225"/>
        <v>99.828519732926551</v>
      </c>
    </row>
    <row r="3582" spans="1:9" x14ac:dyDescent="0.2">
      <c r="A3582" s="171" t="s">
        <v>124</v>
      </c>
      <c r="B3582" s="160">
        <v>57900000</v>
      </c>
      <c r="C3582" s="160">
        <v>51192688</v>
      </c>
      <c r="D3582" s="160">
        <v>51192688</v>
      </c>
      <c r="E3582" s="160">
        <v>51192688</v>
      </c>
      <c r="F3582" s="166">
        <f t="shared" si="226"/>
        <v>6707312</v>
      </c>
      <c r="G3582" s="167">
        <f t="shared" si="223"/>
        <v>88.415696027633857</v>
      </c>
      <c r="H3582" s="167">
        <f t="shared" si="224"/>
        <v>88.415696027633857</v>
      </c>
      <c r="I3582" s="167">
        <f t="shared" si="225"/>
        <v>88.415696027633857</v>
      </c>
    </row>
    <row r="3583" spans="1:9" x14ac:dyDescent="0.2">
      <c r="A3583" s="171" t="s">
        <v>568</v>
      </c>
      <c r="B3583" s="160">
        <v>20985000000</v>
      </c>
      <c r="C3583" s="160">
        <v>20955622890.880001</v>
      </c>
      <c r="D3583" s="160">
        <v>20955622890.880001</v>
      </c>
      <c r="E3583" s="160">
        <v>20955622890.880001</v>
      </c>
      <c r="F3583" s="166">
        <f t="shared" si="226"/>
        <v>29377109.119998932</v>
      </c>
      <c r="G3583" s="167">
        <f t="shared" si="223"/>
        <v>99.860009010626641</v>
      </c>
      <c r="H3583" s="167">
        <f t="shared" si="224"/>
        <v>99.860009010626641</v>
      </c>
      <c r="I3583" s="167">
        <f t="shared" si="225"/>
        <v>99.860009010626641</v>
      </c>
    </row>
    <row r="3584" spans="1:9" x14ac:dyDescent="0.2">
      <c r="A3584" s="170" t="s">
        <v>154</v>
      </c>
      <c r="B3584" s="161">
        <v>532003600</v>
      </c>
      <c r="C3584" s="161">
        <v>271466274</v>
      </c>
      <c r="D3584" s="161">
        <v>271466274</v>
      </c>
      <c r="E3584" s="161">
        <v>271466274</v>
      </c>
      <c r="F3584" s="136">
        <f t="shared" si="226"/>
        <v>260537326</v>
      </c>
      <c r="G3584" s="137">
        <f t="shared" si="223"/>
        <v>51.02714981627944</v>
      </c>
      <c r="H3584" s="137">
        <f t="shared" si="224"/>
        <v>51.02714981627944</v>
      </c>
      <c r="I3584" s="137">
        <f t="shared" si="225"/>
        <v>51.02714981627944</v>
      </c>
    </row>
    <row r="3585" spans="1:9" x14ac:dyDescent="0.2">
      <c r="A3585" s="171" t="s">
        <v>127</v>
      </c>
      <c r="B3585" s="160">
        <v>696000</v>
      </c>
      <c r="C3585" s="160">
        <v>609000</v>
      </c>
      <c r="D3585" s="160">
        <v>609000</v>
      </c>
      <c r="E3585" s="160">
        <v>609000</v>
      </c>
      <c r="F3585" s="166">
        <f t="shared" si="226"/>
        <v>87000</v>
      </c>
      <c r="G3585" s="167">
        <f t="shared" si="223"/>
        <v>87.5</v>
      </c>
      <c r="H3585" s="167">
        <f t="shared" si="224"/>
        <v>87.5</v>
      </c>
      <c r="I3585" s="167">
        <f t="shared" si="225"/>
        <v>87.5</v>
      </c>
    </row>
    <row r="3586" spans="1:9" x14ac:dyDescent="0.2">
      <c r="A3586" s="171" t="s">
        <v>129</v>
      </c>
      <c r="B3586" s="160">
        <v>528000000</v>
      </c>
      <c r="C3586" s="160">
        <v>267549674</v>
      </c>
      <c r="D3586" s="160">
        <v>267549674</v>
      </c>
      <c r="E3586" s="160">
        <v>267549674</v>
      </c>
      <c r="F3586" s="166">
        <f t="shared" si="226"/>
        <v>260450326</v>
      </c>
      <c r="G3586" s="167">
        <f t="shared" si="223"/>
        <v>50.672286742424241</v>
      </c>
      <c r="H3586" s="167">
        <f t="shared" si="224"/>
        <v>50.672286742424241</v>
      </c>
      <c r="I3586" s="167">
        <f t="shared" si="225"/>
        <v>50.672286742424241</v>
      </c>
    </row>
    <row r="3587" spans="1:9" x14ac:dyDescent="0.2">
      <c r="A3587" s="171" t="s">
        <v>135</v>
      </c>
      <c r="B3587" s="160">
        <v>3307600</v>
      </c>
      <c r="C3587" s="160">
        <v>3307600</v>
      </c>
      <c r="D3587" s="160">
        <v>3307600</v>
      </c>
      <c r="E3587" s="160">
        <v>3307600</v>
      </c>
      <c r="F3587" s="166">
        <f t="shared" si="226"/>
        <v>0</v>
      </c>
      <c r="G3587" s="167">
        <f t="shared" si="223"/>
        <v>100</v>
      </c>
      <c r="H3587" s="167">
        <f t="shared" si="224"/>
        <v>100</v>
      </c>
      <c r="I3587" s="167">
        <f t="shared" si="225"/>
        <v>100</v>
      </c>
    </row>
    <row r="3588" spans="1:9" x14ac:dyDescent="0.2">
      <c r="A3588" s="174" t="s">
        <v>153</v>
      </c>
      <c r="B3588" s="161">
        <v>56630439317</v>
      </c>
      <c r="C3588" s="161">
        <v>10475970703.66</v>
      </c>
      <c r="D3588" s="161">
        <v>9604591570.8199997</v>
      </c>
      <c r="E3588" s="161">
        <v>9600591570.8199997</v>
      </c>
      <c r="F3588" s="173">
        <f t="shared" si="226"/>
        <v>46154468613.339996</v>
      </c>
      <c r="G3588" s="163">
        <f t="shared" si="223"/>
        <v>18.498833542538311</v>
      </c>
      <c r="H3588" s="163">
        <f t="shared" si="224"/>
        <v>16.960121953242165</v>
      </c>
      <c r="I3588" s="163">
        <f t="shared" si="225"/>
        <v>16.95305861407644</v>
      </c>
    </row>
    <row r="3589" spans="1:9" x14ac:dyDescent="0.2">
      <c r="A3589" s="170" t="s">
        <v>34</v>
      </c>
      <c r="B3589" s="161">
        <v>56630439317</v>
      </c>
      <c r="C3589" s="161">
        <v>10475970703.66</v>
      </c>
      <c r="D3589" s="161">
        <v>9604591570.8199997</v>
      </c>
      <c r="E3589" s="161">
        <v>9600591570.8199997</v>
      </c>
      <c r="F3589" s="173">
        <f t="shared" si="226"/>
        <v>46154468613.339996</v>
      </c>
      <c r="G3589" s="163">
        <f t="shared" si="223"/>
        <v>18.498833542538311</v>
      </c>
      <c r="H3589" s="163">
        <f t="shared" si="224"/>
        <v>16.960121953242165</v>
      </c>
      <c r="I3589" s="163">
        <f t="shared" si="225"/>
        <v>16.95305861407644</v>
      </c>
    </row>
    <row r="3590" spans="1:9" x14ac:dyDescent="0.2">
      <c r="A3590" s="171" t="s">
        <v>675</v>
      </c>
      <c r="B3590" s="160">
        <v>677432914</v>
      </c>
      <c r="C3590" s="160">
        <v>677335064.39999998</v>
      </c>
      <c r="D3590" s="160">
        <v>677335064.39999998</v>
      </c>
      <c r="E3590" s="160">
        <v>677335064.39999998</v>
      </c>
      <c r="F3590" s="166">
        <f t="shared" si="226"/>
        <v>97849.600000023842</v>
      </c>
      <c r="G3590" s="167">
        <f t="shared" ref="G3590:G3653" si="227">IFERROR(IF(C3590&gt;0,+C3590/B3590*100,0),0)</f>
        <v>99.985555824351337</v>
      </c>
      <c r="H3590" s="167">
        <f t="shared" ref="H3590:H3653" si="228">IFERROR(IF(D3590&gt;0,+D3590/B3590*100,0),0)</f>
        <v>99.985555824351337</v>
      </c>
      <c r="I3590" s="167">
        <f t="shared" ref="I3590:I3653" si="229">IFERROR(IF(E3590&gt;0,+E3590/B3590*100,0),0)</f>
        <v>99.985555824351337</v>
      </c>
    </row>
    <row r="3591" spans="1:9" x14ac:dyDescent="0.2">
      <c r="A3591" s="171" t="s">
        <v>676</v>
      </c>
      <c r="B3591" s="160">
        <v>1269686710</v>
      </c>
      <c r="C3591" s="160">
        <v>1269549310</v>
      </c>
      <c r="D3591" s="160">
        <v>1269549310</v>
      </c>
      <c r="E3591" s="160">
        <v>1269549310</v>
      </c>
      <c r="F3591" s="166">
        <f t="shared" ref="F3591:F3652" si="230">+B3591-C3591</f>
        <v>137400</v>
      </c>
      <c r="G3591" s="167">
        <f t="shared" si="227"/>
        <v>99.989178432843488</v>
      </c>
      <c r="H3591" s="167">
        <f t="shared" si="228"/>
        <v>99.989178432843488</v>
      </c>
      <c r="I3591" s="167">
        <f t="shared" si="229"/>
        <v>99.989178432843488</v>
      </c>
    </row>
    <row r="3592" spans="1:9" x14ac:dyDescent="0.2">
      <c r="A3592" s="171" t="s">
        <v>677</v>
      </c>
      <c r="B3592" s="160">
        <v>15322000000</v>
      </c>
      <c r="C3592" s="160">
        <v>7768425657.8599997</v>
      </c>
      <c r="D3592" s="160">
        <v>7134284391.8999996</v>
      </c>
      <c r="E3592" s="160">
        <v>7130284391.8999996</v>
      </c>
      <c r="F3592" s="166">
        <f t="shared" si="230"/>
        <v>7553574342.1400003</v>
      </c>
      <c r="G3592" s="167">
        <f t="shared" si="227"/>
        <v>50.701120335856928</v>
      </c>
      <c r="H3592" s="167">
        <f t="shared" si="228"/>
        <v>46.562357341730845</v>
      </c>
      <c r="I3592" s="167">
        <f t="shared" si="229"/>
        <v>46.536251089283382</v>
      </c>
    </row>
    <row r="3593" spans="1:9" x14ac:dyDescent="0.2">
      <c r="A3593" s="171" t="s">
        <v>678</v>
      </c>
      <c r="B3593" s="160">
        <v>762112028</v>
      </c>
      <c r="C3593" s="160">
        <v>760660671.39999998</v>
      </c>
      <c r="D3593" s="160">
        <v>523422804.51999998</v>
      </c>
      <c r="E3593" s="160">
        <v>523422804.51999998</v>
      </c>
      <c r="F3593" s="166">
        <f t="shared" si="230"/>
        <v>1451356.6000000238</v>
      </c>
      <c r="G3593" s="167">
        <f t="shared" si="227"/>
        <v>99.809561252587926</v>
      </c>
      <c r="H3593" s="167">
        <f t="shared" si="228"/>
        <v>68.680559457067119</v>
      </c>
      <c r="I3593" s="167">
        <f t="shared" si="229"/>
        <v>68.680559457067119</v>
      </c>
    </row>
    <row r="3594" spans="1:9" x14ac:dyDescent="0.2">
      <c r="A3594" s="171" t="s">
        <v>1727</v>
      </c>
      <c r="B3594" s="160">
        <v>38599207665</v>
      </c>
      <c r="C3594" s="160">
        <v>0</v>
      </c>
      <c r="D3594" s="160">
        <v>0</v>
      </c>
      <c r="E3594" s="160">
        <v>0</v>
      </c>
      <c r="F3594" s="166">
        <f t="shared" si="230"/>
        <v>38599207665</v>
      </c>
      <c r="G3594" s="167">
        <f t="shared" si="227"/>
        <v>0</v>
      </c>
      <c r="H3594" s="167">
        <f t="shared" si="228"/>
        <v>0</v>
      </c>
      <c r="I3594" s="167">
        <f t="shared" si="229"/>
        <v>0</v>
      </c>
    </row>
    <row r="3595" spans="1:9" x14ac:dyDescent="0.2">
      <c r="A3595" s="172" t="s">
        <v>517</v>
      </c>
      <c r="B3595" s="161">
        <v>835288407351</v>
      </c>
      <c r="C3595" s="161">
        <v>792453202959.58997</v>
      </c>
      <c r="D3595" s="161">
        <v>81742301939.360016</v>
      </c>
      <c r="E3595" s="161">
        <v>81297166414.650009</v>
      </c>
      <c r="F3595" s="173">
        <f t="shared" si="230"/>
        <v>42835204391.410034</v>
      </c>
      <c r="G3595" s="163">
        <f t="shared" si="227"/>
        <v>94.871806670075088</v>
      </c>
      <c r="H3595" s="163">
        <f t="shared" si="228"/>
        <v>9.7861171327151837</v>
      </c>
      <c r="I3595" s="163">
        <f t="shared" si="229"/>
        <v>9.7328258957253535</v>
      </c>
    </row>
    <row r="3596" spans="1:9" x14ac:dyDescent="0.2">
      <c r="A3596" s="174" t="s">
        <v>152</v>
      </c>
      <c r="B3596" s="161">
        <v>810352766958</v>
      </c>
      <c r="C3596" s="161">
        <v>767585422043.35999</v>
      </c>
      <c r="D3596" s="161">
        <v>80176158161.130005</v>
      </c>
      <c r="E3596" s="161">
        <v>79806803114.089996</v>
      </c>
      <c r="F3596" s="173">
        <f t="shared" si="230"/>
        <v>42767344914.640015</v>
      </c>
      <c r="G3596" s="163">
        <f t="shared" si="227"/>
        <v>94.72237935643939</v>
      </c>
      <c r="H3596" s="163">
        <f t="shared" si="228"/>
        <v>9.8939821557104004</v>
      </c>
      <c r="I3596" s="163">
        <f t="shared" si="229"/>
        <v>9.8484026177486133</v>
      </c>
    </row>
    <row r="3597" spans="1:9" x14ac:dyDescent="0.2">
      <c r="A3597" s="170" t="s">
        <v>95</v>
      </c>
      <c r="B3597" s="161">
        <v>13001000000</v>
      </c>
      <c r="C3597" s="161">
        <v>12701920843</v>
      </c>
      <c r="D3597" s="161">
        <v>12701920843</v>
      </c>
      <c r="E3597" s="161">
        <v>12685761981</v>
      </c>
      <c r="F3597" s="173">
        <f t="shared" si="230"/>
        <v>299079157</v>
      </c>
      <c r="G3597" s="163">
        <f t="shared" si="227"/>
        <v>97.699568056303363</v>
      </c>
      <c r="H3597" s="163">
        <f t="shared" si="228"/>
        <v>97.699568056303363</v>
      </c>
      <c r="I3597" s="163">
        <f t="shared" si="229"/>
        <v>97.57527867856318</v>
      </c>
    </row>
    <row r="3598" spans="1:9" x14ac:dyDescent="0.2">
      <c r="A3598" s="171" t="s">
        <v>119</v>
      </c>
      <c r="B3598" s="160">
        <v>8747000000</v>
      </c>
      <c r="C3598" s="160">
        <v>8561265889</v>
      </c>
      <c r="D3598" s="160">
        <v>8561265889</v>
      </c>
      <c r="E3598" s="160">
        <v>8552104762</v>
      </c>
      <c r="F3598" s="166">
        <f t="shared" si="230"/>
        <v>185734111</v>
      </c>
      <c r="G3598" s="167">
        <f t="shared" si="227"/>
        <v>97.876596421630268</v>
      </c>
      <c r="H3598" s="167">
        <f t="shared" si="228"/>
        <v>97.876596421630268</v>
      </c>
      <c r="I3598" s="167">
        <f t="shared" si="229"/>
        <v>97.771861918372011</v>
      </c>
    </row>
    <row r="3599" spans="1:9" x14ac:dyDescent="0.2">
      <c r="A3599" s="171" t="s">
        <v>120</v>
      </c>
      <c r="B3599" s="160">
        <v>3287000000</v>
      </c>
      <c r="C3599" s="160">
        <v>3221102500</v>
      </c>
      <c r="D3599" s="160">
        <v>3221102500</v>
      </c>
      <c r="E3599" s="160">
        <v>3221102500</v>
      </c>
      <c r="F3599" s="166">
        <f t="shared" si="230"/>
        <v>65897500</v>
      </c>
      <c r="G3599" s="167">
        <f t="shared" si="227"/>
        <v>97.995208396714332</v>
      </c>
      <c r="H3599" s="167">
        <f t="shared" si="228"/>
        <v>97.995208396714332</v>
      </c>
      <c r="I3599" s="167">
        <f t="shared" si="229"/>
        <v>97.995208396714332</v>
      </c>
    </row>
    <row r="3600" spans="1:9" x14ac:dyDescent="0.2">
      <c r="A3600" s="171" t="s">
        <v>121</v>
      </c>
      <c r="B3600" s="160">
        <v>967000000</v>
      </c>
      <c r="C3600" s="160">
        <v>919552454</v>
      </c>
      <c r="D3600" s="160">
        <v>919552454</v>
      </c>
      <c r="E3600" s="160">
        <v>912554719</v>
      </c>
      <c r="F3600" s="166">
        <f t="shared" si="230"/>
        <v>47447546</v>
      </c>
      <c r="G3600" s="167">
        <f t="shared" si="227"/>
        <v>95.093325129265764</v>
      </c>
      <c r="H3600" s="167">
        <f t="shared" si="228"/>
        <v>95.093325129265764</v>
      </c>
      <c r="I3600" s="167">
        <f t="shared" si="229"/>
        <v>94.369671044467424</v>
      </c>
    </row>
    <row r="3601" spans="1:9" x14ac:dyDescent="0.2">
      <c r="A3601" s="170" t="s">
        <v>401</v>
      </c>
      <c r="B3601" s="161">
        <v>3662745504</v>
      </c>
      <c r="C3601" s="161">
        <v>3616635814.3600001</v>
      </c>
      <c r="D3601" s="161">
        <v>2775929308.6300001</v>
      </c>
      <c r="E3601" s="161">
        <v>2422733123.5900002</v>
      </c>
      <c r="F3601" s="173">
        <f t="shared" si="230"/>
        <v>46109689.639999866</v>
      </c>
      <c r="G3601" s="163">
        <f t="shared" si="227"/>
        <v>98.741116749999563</v>
      </c>
      <c r="H3601" s="163">
        <f t="shared" si="228"/>
        <v>75.788211482301222</v>
      </c>
      <c r="I3601" s="163">
        <f t="shared" si="229"/>
        <v>66.14527602161246</v>
      </c>
    </row>
    <row r="3602" spans="1:9" x14ac:dyDescent="0.2">
      <c r="A3602" s="171" t="s">
        <v>567</v>
      </c>
      <c r="B3602" s="160">
        <v>3662745504</v>
      </c>
      <c r="C3602" s="160">
        <v>3616635814.3600001</v>
      </c>
      <c r="D3602" s="160">
        <v>2775929308.6300001</v>
      </c>
      <c r="E3602" s="160">
        <v>2422733123.5900002</v>
      </c>
      <c r="F3602" s="166">
        <f t="shared" si="230"/>
        <v>46109689.639999866</v>
      </c>
      <c r="G3602" s="167">
        <f t="shared" si="227"/>
        <v>98.741116749999563</v>
      </c>
      <c r="H3602" s="167">
        <f t="shared" si="228"/>
        <v>75.788211482301222</v>
      </c>
      <c r="I3602" s="167">
        <f t="shared" si="229"/>
        <v>66.14527602161246</v>
      </c>
    </row>
    <row r="3603" spans="1:9" x14ac:dyDescent="0.2">
      <c r="A3603" s="170" t="s">
        <v>96</v>
      </c>
      <c r="B3603" s="161">
        <v>791852362454</v>
      </c>
      <c r="C3603" s="161">
        <v>749803316182</v>
      </c>
      <c r="D3603" s="161">
        <v>63234758805.5</v>
      </c>
      <c r="E3603" s="161">
        <v>63234758805.5</v>
      </c>
      <c r="F3603" s="173">
        <f t="shared" si="230"/>
        <v>42049046272</v>
      </c>
      <c r="G3603" s="163">
        <f t="shared" si="227"/>
        <v>94.689787103534385</v>
      </c>
      <c r="H3603" s="163">
        <f t="shared" si="228"/>
        <v>7.9856753359340278</v>
      </c>
      <c r="I3603" s="163">
        <f t="shared" si="229"/>
        <v>7.9856753359340278</v>
      </c>
    </row>
    <row r="3604" spans="1:9" x14ac:dyDescent="0.2">
      <c r="A3604" s="171" t="s">
        <v>139</v>
      </c>
      <c r="B3604" s="160">
        <v>42022362454</v>
      </c>
      <c r="C3604" s="160">
        <v>0</v>
      </c>
      <c r="D3604" s="160">
        <v>0</v>
      </c>
      <c r="E3604" s="160">
        <v>0</v>
      </c>
      <c r="F3604" s="166">
        <f t="shared" si="230"/>
        <v>42022362454</v>
      </c>
      <c r="G3604" s="167">
        <f t="shared" si="227"/>
        <v>0</v>
      </c>
      <c r="H3604" s="167">
        <f t="shared" si="228"/>
        <v>0</v>
      </c>
      <c r="I3604" s="167">
        <f t="shared" si="229"/>
        <v>0</v>
      </c>
    </row>
    <row r="3605" spans="1:9" x14ac:dyDescent="0.2">
      <c r="A3605" s="171" t="s">
        <v>124</v>
      </c>
      <c r="B3605" s="160">
        <v>80000000</v>
      </c>
      <c r="C3605" s="160">
        <v>53316182</v>
      </c>
      <c r="D3605" s="160">
        <v>53316182</v>
      </c>
      <c r="E3605" s="160">
        <v>53316182</v>
      </c>
      <c r="F3605" s="166">
        <f t="shared" si="230"/>
        <v>26683818</v>
      </c>
      <c r="G3605" s="167">
        <f t="shared" si="227"/>
        <v>66.645227500000004</v>
      </c>
      <c r="H3605" s="167">
        <f t="shared" si="228"/>
        <v>66.645227500000004</v>
      </c>
      <c r="I3605" s="167">
        <f t="shared" si="229"/>
        <v>66.645227500000004</v>
      </c>
    </row>
    <row r="3606" spans="1:9" x14ac:dyDescent="0.2">
      <c r="A3606" s="171" t="s">
        <v>518</v>
      </c>
      <c r="B3606" s="160">
        <v>749750000000</v>
      </c>
      <c r="C3606" s="160">
        <v>749750000000</v>
      </c>
      <c r="D3606" s="160">
        <v>63181442623.5</v>
      </c>
      <c r="E3606" s="160">
        <v>63181442623.5</v>
      </c>
      <c r="F3606" s="166">
        <f t="shared" si="230"/>
        <v>0</v>
      </c>
      <c r="G3606" s="167">
        <f t="shared" si="227"/>
        <v>100</v>
      </c>
      <c r="H3606" s="167">
        <f t="shared" si="228"/>
        <v>8.4270013502500838</v>
      </c>
      <c r="I3606" s="167">
        <f t="shared" si="229"/>
        <v>8.4270013502500838</v>
      </c>
    </row>
    <row r="3607" spans="1:9" x14ac:dyDescent="0.2">
      <c r="A3607" s="170" t="s">
        <v>154</v>
      </c>
      <c r="B3607" s="161">
        <v>1836659000</v>
      </c>
      <c r="C3607" s="161">
        <v>1463549204</v>
      </c>
      <c r="D3607" s="161">
        <v>1463549204</v>
      </c>
      <c r="E3607" s="161">
        <v>1463549204</v>
      </c>
      <c r="F3607" s="136">
        <f t="shared" si="230"/>
        <v>373109796</v>
      </c>
      <c r="G3607" s="137">
        <f t="shared" si="227"/>
        <v>79.685407253061129</v>
      </c>
      <c r="H3607" s="137">
        <f t="shared" si="228"/>
        <v>79.685407253061129</v>
      </c>
      <c r="I3607" s="137">
        <f t="shared" si="229"/>
        <v>79.685407253061129</v>
      </c>
    </row>
    <row r="3608" spans="1:9" x14ac:dyDescent="0.2">
      <c r="A3608" s="171" t="s">
        <v>127</v>
      </c>
      <c r="B3608" s="160">
        <v>659000</v>
      </c>
      <c r="C3608" s="160">
        <v>609000</v>
      </c>
      <c r="D3608" s="160">
        <v>609000</v>
      </c>
      <c r="E3608" s="160">
        <v>609000</v>
      </c>
      <c r="F3608" s="166">
        <f t="shared" si="230"/>
        <v>50000</v>
      </c>
      <c r="G3608" s="167">
        <f t="shared" si="227"/>
        <v>92.41274658573596</v>
      </c>
      <c r="H3608" s="167">
        <f t="shared" si="228"/>
        <v>92.41274658573596</v>
      </c>
      <c r="I3608" s="167">
        <f t="shared" si="229"/>
        <v>92.41274658573596</v>
      </c>
    </row>
    <row r="3609" spans="1:9" x14ac:dyDescent="0.2">
      <c r="A3609" s="171" t="s">
        <v>129</v>
      </c>
      <c r="B3609" s="160">
        <v>1836000000</v>
      </c>
      <c r="C3609" s="160">
        <v>1462940204</v>
      </c>
      <c r="D3609" s="160">
        <v>1462940204</v>
      </c>
      <c r="E3609" s="160">
        <v>1462940204</v>
      </c>
      <c r="F3609" s="166">
        <f t="shared" si="230"/>
        <v>373059796</v>
      </c>
      <c r="G3609" s="167">
        <f t="shared" si="227"/>
        <v>79.68083899782134</v>
      </c>
      <c r="H3609" s="167">
        <f t="shared" si="228"/>
        <v>79.68083899782134</v>
      </c>
      <c r="I3609" s="167">
        <f t="shared" si="229"/>
        <v>79.68083899782134</v>
      </c>
    </row>
    <row r="3610" spans="1:9" x14ac:dyDescent="0.2">
      <c r="A3610" s="174" t="s">
        <v>153</v>
      </c>
      <c r="B3610" s="161">
        <v>24935640393</v>
      </c>
      <c r="C3610" s="161">
        <v>24867780916.23</v>
      </c>
      <c r="D3610" s="161">
        <v>1566143778.23</v>
      </c>
      <c r="E3610" s="161">
        <v>1490363300.5599999</v>
      </c>
      <c r="F3610" s="173">
        <f t="shared" si="230"/>
        <v>67859476.770000458</v>
      </c>
      <c r="G3610" s="163">
        <f t="shared" si="227"/>
        <v>99.727861503853532</v>
      </c>
      <c r="H3610" s="163">
        <f t="shared" si="228"/>
        <v>6.2807441619572444</v>
      </c>
      <c r="I3610" s="163">
        <f t="shared" si="229"/>
        <v>5.9768398848837219</v>
      </c>
    </row>
    <row r="3611" spans="1:9" x14ac:dyDescent="0.2">
      <c r="A3611" s="170" t="s">
        <v>34</v>
      </c>
      <c r="B3611" s="161">
        <v>24935640393</v>
      </c>
      <c r="C3611" s="161">
        <v>24867780916.23</v>
      </c>
      <c r="D3611" s="161">
        <v>1566143778.23</v>
      </c>
      <c r="E3611" s="161">
        <v>1490363300.5599999</v>
      </c>
      <c r="F3611" s="173">
        <f t="shared" si="230"/>
        <v>67859476.770000458</v>
      </c>
      <c r="G3611" s="163">
        <f t="shared" si="227"/>
        <v>99.727861503853532</v>
      </c>
      <c r="H3611" s="163">
        <f t="shared" si="228"/>
        <v>6.2807441619572444</v>
      </c>
      <c r="I3611" s="163">
        <f t="shared" si="229"/>
        <v>5.9768398848837219</v>
      </c>
    </row>
    <row r="3612" spans="1:9" x14ac:dyDescent="0.2">
      <c r="A3612" s="171" t="s">
        <v>679</v>
      </c>
      <c r="B3612" s="160">
        <v>23299385212</v>
      </c>
      <c r="C3612" s="160">
        <v>23299385212</v>
      </c>
      <c r="D3612" s="160">
        <v>0</v>
      </c>
      <c r="E3612" s="160">
        <v>0</v>
      </c>
      <c r="F3612" s="166">
        <f t="shared" si="230"/>
        <v>0</v>
      </c>
      <c r="G3612" s="167">
        <f t="shared" si="227"/>
        <v>100</v>
      </c>
      <c r="H3612" s="167">
        <f t="shared" si="228"/>
        <v>0</v>
      </c>
      <c r="I3612" s="167">
        <f t="shared" si="229"/>
        <v>0</v>
      </c>
    </row>
    <row r="3613" spans="1:9" x14ac:dyDescent="0.2">
      <c r="A3613" s="171" t="s">
        <v>680</v>
      </c>
      <c r="B3613" s="160">
        <v>879174514</v>
      </c>
      <c r="C3613" s="160">
        <v>848909290.57000005</v>
      </c>
      <c r="D3613" s="160">
        <v>848545821.57000005</v>
      </c>
      <c r="E3613" s="160">
        <v>826469820.57000005</v>
      </c>
      <c r="F3613" s="166">
        <f t="shared" si="230"/>
        <v>30265223.429999948</v>
      </c>
      <c r="G3613" s="167">
        <f t="shared" si="227"/>
        <v>96.557540858150944</v>
      </c>
      <c r="H3613" s="167">
        <f t="shared" si="228"/>
        <v>96.516198781667612</v>
      </c>
      <c r="I3613" s="167">
        <f t="shared" si="229"/>
        <v>94.005206862718509</v>
      </c>
    </row>
    <row r="3614" spans="1:9" x14ac:dyDescent="0.2">
      <c r="A3614" s="171" t="s">
        <v>681</v>
      </c>
      <c r="B3614" s="160">
        <v>757080667</v>
      </c>
      <c r="C3614" s="160">
        <v>719486413.65999997</v>
      </c>
      <c r="D3614" s="160">
        <v>717597956.65999997</v>
      </c>
      <c r="E3614" s="160">
        <v>663893479.99000001</v>
      </c>
      <c r="F3614" s="166">
        <f t="shared" si="230"/>
        <v>37594253.340000033</v>
      </c>
      <c r="G3614" s="167">
        <f t="shared" si="227"/>
        <v>95.034313385788778</v>
      </c>
      <c r="H3614" s="167">
        <f t="shared" si="228"/>
        <v>94.784874048302697</v>
      </c>
      <c r="I3614" s="167">
        <f t="shared" si="229"/>
        <v>87.691247304033979</v>
      </c>
    </row>
    <row r="3615" spans="1:9" x14ac:dyDescent="0.2">
      <c r="A3615" s="172" t="s">
        <v>519</v>
      </c>
      <c r="B3615" s="161">
        <v>302189867109</v>
      </c>
      <c r="C3615" s="161">
        <v>292286627408.02002</v>
      </c>
      <c r="D3615" s="161">
        <v>245969026068.28998</v>
      </c>
      <c r="E3615" s="161">
        <v>245969026068.28998</v>
      </c>
      <c r="F3615" s="173">
        <f t="shared" si="230"/>
        <v>9903239700.9799805</v>
      </c>
      <c r="G3615" s="163">
        <f t="shared" si="227"/>
        <v>96.722841902105245</v>
      </c>
      <c r="H3615" s="163">
        <f t="shared" si="228"/>
        <v>81.395524086043849</v>
      </c>
      <c r="I3615" s="163">
        <f t="shared" si="229"/>
        <v>81.395524086043849</v>
      </c>
    </row>
    <row r="3616" spans="1:9" x14ac:dyDescent="0.2">
      <c r="A3616" s="174" t="s">
        <v>152</v>
      </c>
      <c r="B3616" s="161">
        <v>300072889253</v>
      </c>
      <c r="C3616" s="161">
        <v>290169649552.02002</v>
      </c>
      <c r="D3616" s="161">
        <v>244021406441.28998</v>
      </c>
      <c r="E3616" s="161">
        <v>244021406441.28998</v>
      </c>
      <c r="F3616" s="173">
        <f t="shared" si="230"/>
        <v>9903239700.9799805</v>
      </c>
      <c r="G3616" s="163">
        <f t="shared" si="227"/>
        <v>96.699721949012769</v>
      </c>
      <c r="H3616" s="163">
        <f t="shared" si="228"/>
        <v>81.320710794219266</v>
      </c>
      <c r="I3616" s="163">
        <f t="shared" si="229"/>
        <v>81.320710794219266</v>
      </c>
    </row>
    <row r="3617" spans="1:9" x14ac:dyDescent="0.2">
      <c r="A3617" s="170" t="s">
        <v>95</v>
      </c>
      <c r="B3617" s="161">
        <v>49292000000</v>
      </c>
      <c r="C3617" s="161">
        <v>44162800048</v>
      </c>
      <c r="D3617" s="161">
        <v>43965859463</v>
      </c>
      <c r="E3617" s="161">
        <v>43965859463</v>
      </c>
      <c r="F3617" s="173">
        <f t="shared" si="230"/>
        <v>5129199952</v>
      </c>
      <c r="G3617" s="163">
        <f t="shared" si="227"/>
        <v>89.594254743163191</v>
      </c>
      <c r="H3617" s="163">
        <f t="shared" si="228"/>
        <v>89.194716106061833</v>
      </c>
      <c r="I3617" s="163">
        <f t="shared" si="229"/>
        <v>89.194716106061833</v>
      </c>
    </row>
    <row r="3618" spans="1:9" x14ac:dyDescent="0.2">
      <c r="A3618" s="171" t="s">
        <v>119</v>
      </c>
      <c r="B3618" s="160">
        <v>32552000000</v>
      </c>
      <c r="C3618" s="160">
        <v>29531403654</v>
      </c>
      <c r="D3618" s="160">
        <v>29492400640</v>
      </c>
      <c r="E3618" s="160">
        <v>29492400640</v>
      </c>
      <c r="F3618" s="166">
        <f t="shared" si="230"/>
        <v>3020596346</v>
      </c>
      <c r="G3618" s="167">
        <f t="shared" si="227"/>
        <v>90.720704270090934</v>
      </c>
      <c r="H3618" s="167">
        <f t="shared" si="228"/>
        <v>90.600886704349961</v>
      </c>
      <c r="I3618" s="167">
        <f t="shared" si="229"/>
        <v>90.600886704349961</v>
      </c>
    </row>
    <row r="3619" spans="1:9" x14ac:dyDescent="0.2">
      <c r="A3619" s="171" t="s">
        <v>120</v>
      </c>
      <c r="B3619" s="160">
        <v>12491000000</v>
      </c>
      <c r="C3619" s="160">
        <v>11035482252</v>
      </c>
      <c r="D3619" s="160">
        <v>10909264160</v>
      </c>
      <c r="E3619" s="160">
        <v>10909264160</v>
      </c>
      <c r="F3619" s="166">
        <f t="shared" si="230"/>
        <v>1455517748</v>
      </c>
      <c r="G3619" s="167">
        <f t="shared" si="227"/>
        <v>88.347468193099033</v>
      </c>
      <c r="H3619" s="167">
        <f t="shared" si="228"/>
        <v>87.336995917060278</v>
      </c>
      <c r="I3619" s="167">
        <f t="shared" si="229"/>
        <v>87.336995917060278</v>
      </c>
    </row>
    <row r="3620" spans="1:9" x14ac:dyDescent="0.2">
      <c r="A3620" s="171" t="s">
        <v>121</v>
      </c>
      <c r="B3620" s="160">
        <v>4249000000</v>
      </c>
      <c r="C3620" s="160">
        <v>3595914142</v>
      </c>
      <c r="D3620" s="160">
        <v>3564194663</v>
      </c>
      <c r="E3620" s="160">
        <v>3564194663</v>
      </c>
      <c r="F3620" s="166">
        <f t="shared" si="230"/>
        <v>653085858</v>
      </c>
      <c r="G3620" s="167">
        <f t="shared" si="227"/>
        <v>84.62965737820663</v>
      </c>
      <c r="H3620" s="167">
        <f t="shared" si="228"/>
        <v>83.883141044951742</v>
      </c>
      <c r="I3620" s="167">
        <f t="shared" si="229"/>
        <v>83.883141044951742</v>
      </c>
    </row>
    <row r="3621" spans="1:9" x14ac:dyDescent="0.2">
      <c r="A3621" s="170" t="s">
        <v>401</v>
      </c>
      <c r="B3621" s="161">
        <v>9286000000</v>
      </c>
      <c r="C3621" s="161">
        <v>7953026657.5299997</v>
      </c>
      <c r="D3621" s="161">
        <v>6588836941.6700001</v>
      </c>
      <c r="E3621" s="161">
        <v>6588836941.6700001</v>
      </c>
      <c r="F3621" s="173">
        <f t="shared" si="230"/>
        <v>1332973342.4700003</v>
      </c>
      <c r="G3621" s="163">
        <f t="shared" si="227"/>
        <v>85.645344147426229</v>
      </c>
      <c r="H3621" s="163">
        <f t="shared" si="228"/>
        <v>70.954522309605863</v>
      </c>
      <c r="I3621" s="163">
        <f t="shared" si="229"/>
        <v>70.954522309605863</v>
      </c>
    </row>
    <row r="3622" spans="1:9" x14ac:dyDescent="0.2">
      <c r="A3622" s="171" t="s">
        <v>567</v>
      </c>
      <c r="B3622" s="160">
        <v>9286000000</v>
      </c>
      <c r="C3622" s="160">
        <v>7953026657.5299997</v>
      </c>
      <c r="D3622" s="160">
        <v>6588836941.6700001</v>
      </c>
      <c r="E3622" s="160">
        <v>6588836941.6700001</v>
      </c>
      <c r="F3622" s="166">
        <f t="shared" si="230"/>
        <v>1332973342.4700003</v>
      </c>
      <c r="G3622" s="167">
        <f t="shared" si="227"/>
        <v>85.645344147426229</v>
      </c>
      <c r="H3622" s="167">
        <f t="shared" si="228"/>
        <v>70.954522309605863</v>
      </c>
      <c r="I3622" s="167">
        <f t="shared" si="229"/>
        <v>70.954522309605863</v>
      </c>
    </row>
    <row r="3623" spans="1:9" x14ac:dyDescent="0.2">
      <c r="A3623" s="170" t="s">
        <v>96</v>
      </c>
      <c r="B3623" s="161">
        <v>240756889253</v>
      </c>
      <c r="C3623" s="161">
        <v>237438221015.48999</v>
      </c>
      <c r="D3623" s="161">
        <v>192851108205.62</v>
      </c>
      <c r="E3623" s="161">
        <v>192851108205.62</v>
      </c>
      <c r="F3623" s="173">
        <f t="shared" si="230"/>
        <v>3318668237.5100098</v>
      </c>
      <c r="G3623" s="163">
        <f t="shared" si="227"/>
        <v>98.621568733585619</v>
      </c>
      <c r="H3623" s="163">
        <f t="shared" si="228"/>
        <v>80.10201029095451</v>
      </c>
      <c r="I3623" s="163">
        <f t="shared" si="229"/>
        <v>80.10201029095451</v>
      </c>
    </row>
    <row r="3624" spans="1:9" x14ac:dyDescent="0.2">
      <c r="A3624" s="171" t="s">
        <v>124</v>
      </c>
      <c r="B3624" s="160">
        <v>150000000</v>
      </c>
      <c r="C3624" s="160">
        <v>67901053</v>
      </c>
      <c r="D3624" s="160">
        <v>67901053</v>
      </c>
      <c r="E3624" s="160">
        <v>67901053</v>
      </c>
      <c r="F3624" s="166">
        <f t="shared" si="230"/>
        <v>82098947</v>
      </c>
      <c r="G3624" s="167">
        <f t="shared" si="227"/>
        <v>45.26736866666667</v>
      </c>
      <c r="H3624" s="167">
        <f t="shared" si="228"/>
        <v>45.26736866666667</v>
      </c>
      <c r="I3624" s="167">
        <f t="shared" si="229"/>
        <v>45.26736866666667</v>
      </c>
    </row>
    <row r="3625" spans="1:9" x14ac:dyDescent="0.2">
      <c r="A3625" s="171" t="s">
        <v>520</v>
      </c>
      <c r="B3625" s="160">
        <v>240602530966</v>
      </c>
      <c r="C3625" s="160">
        <v>237365961675.48999</v>
      </c>
      <c r="D3625" s="160">
        <v>192778848865.62</v>
      </c>
      <c r="E3625" s="160">
        <v>192778848865.62</v>
      </c>
      <c r="F3625" s="166">
        <f t="shared" si="230"/>
        <v>3236569290.5100098</v>
      </c>
      <c r="G3625" s="167">
        <f t="shared" si="227"/>
        <v>98.654806631702726</v>
      </c>
      <c r="H3625" s="167">
        <f t="shared" si="228"/>
        <v>80.12336698688425</v>
      </c>
      <c r="I3625" s="167">
        <f t="shared" si="229"/>
        <v>80.12336698688425</v>
      </c>
    </row>
    <row r="3626" spans="1:9" x14ac:dyDescent="0.2">
      <c r="A3626" s="171" t="s">
        <v>569</v>
      </c>
      <c r="B3626" s="160">
        <v>4358287</v>
      </c>
      <c r="C3626" s="160">
        <v>4358287</v>
      </c>
      <c r="D3626" s="160">
        <v>4358287</v>
      </c>
      <c r="E3626" s="160">
        <v>4358287</v>
      </c>
      <c r="F3626" s="166">
        <f t="shared" si="230"/>
        <v>0</v>
      </c>
      <c r="G3626" s="167">
        <f t="shared" si="227"/>
        <v>100</v>
      </c>
      <c r="H3626" s="167">
        <f t="shared" si="228"/>
        <v>100</v>
      </c>
      <c r="I3626" s="167">
        <f t="shared" si="229"/>
        <v>100</v>
      </c>
    </row>
    <row r="3627" spans="1:9" x14ac:dyDescent="0.2">
      <c r="A3627" s="170" t="s">
        <v>154</v>
      </c>
      <c r="B3627" s="161">
        <v>738000000</v>
      </c>
      <c r="C3627" s="161">
        <v>615601831</v>
      </c>
      <c r="D3627" s="161">
        <v>615601831</v>
      </c>
      <c r="E3627" s="161">
        <v>615601831</v>
      </c>
      <c r="F3627" s="136">
        <f t="shared" si="230"/>
        <v>122398169</v>
      </c>
      <c r="G3627" s="137">
        <f t="shared" si="227"/>
        <v>83.414882249322503</v>
      </c>
      <c r="H3627" s="137">
        <f t="shared" si="228"/>
        <v>83.414882249322503</v>
      </c>
      <c r="I3627" s="137">
        <f t="shared" si="229"/>
        <v>83.414882249322503</v>
      </c>
    </row>
    <row r="3628" spans="1:9" x14ac:dyDescent="0.2">
      <c r="A3628" s="171" t="s">
        <v>127</v>
      </c>
      <c r="B3628" s="160">
        <v>20000000</v>
      </c>
      <c r="C3628" s="160">
        <v>15036100</v>
      </c>
      <c r="D3628" s="160">
        <v>15036100</v>
      </c>
      <c r="E3628" s="160">
        <v>15036100</v>
      </c>
      <c r="F3628" s="166">
        <f t="shared" si="230"/>
        <v>4963900</v>
      </c>
      <c r="G3628" s="167">
        <f t="shared" si="227"/>
        <v>75.180499999999995</v>
      </c>
      <c r="H3628" s="167">
        <f t="shared" si="228"/>
        <v>75.180499999999995</v>
      </c>
      <c r="I3628" s="167">
        <f t="shared" si="229"/>
        <v>75.180499999999995</v>
      </c>
    </row>
    <row r="3629" spans="1:9" x14ac:dyDescent="0.2">
      <c r="A3629" s="171" t="s">
        <v>129</v>
      </c>
      <c r="B3629" s="160">
        <v>718000000</v>
      </c>
      <c r="C3629" s="160">
        <v>600565731</v>
      </c>
      <c r="D3629" s="160">
        <v>600565731</v>
      </c>
      <c r="E3629" s="160">
        <v>600565731</v>
      </c>
      <c r="F3629" s="166">
        <f t="shared" si="230"/>
        <v>117434269</v>
      </c>
      <c r="G3629" s="167">
        <f t="shared" si="227"/>
        <v>83.644252228412256</v>
      </c>
      <c r="H3629" s="167">
        <f t="shared" si="228"/>
        <v>83.644252228412256</v>
      </c>
      <c r="I3629" s="167">
        <f t="shared" si="229"/>
        <v>83.644252228412256</v>
      </c>
    </row>
    <row r="3630" spans="1:9" x14ac:dyDescent="0.2">
      <c r="A3630" s="174" t="s">
        <v>153</v>
      </c>
      <c r="B3630" s="161">
        <v>2116977856</v>
      </c>
      <c r="C3630" s="161">
        <v>2116977856</v>
      </c>
      <c r="D3630" s="161">
        <v>1947619627</v>
      </c>
      <c r="E3630" s="161">
        <v>1947619627</v>
      </c>
      <c r="F3630" s="173">
        <f t="shared" si="230"/>
        <v>0</v>
      </c>
      <c r="G3630" s="163">
        <f t="shared" si="227"/>
        <v>100</v>
      </c>
      <c r="H3630" s="163">
        <f t="shared" si="228"/>
        <v>91.99999997543668</v>
      </c>
      <c r="I3630" s="163">
        <f t="shared" si="229"/>
        <v>91.99999997543668</v>
      </c>
    </row>
    <row r="3631" spans="1:9" x14ac:dyDescent="0.2">
      <c r="A3631" s="170" t="s">
        <v>34</v>
      </c>
      <c r="B3631" s="161">
        <v>2116977856</v>
      </c>
      <c r="C3631" s="161">
        <v>2116977856</v>
      </c>
      <c r="D3631" s="161">
        <v>1947619627</v>
      </c>
      <c r="E3631" s="161">
        <v>1947619627</v>
      </c>
      <c r="F3631" s="173">
        <f t="shared" si="230"/>
        <v>0</v>
      </c>
      <c r="G3631" s="163">
        <f t="shared" si="227"/>
        <v>100</v>
      </c>
      <c r="H3631" s="163">
        <f t="shared" si="228"/>
        <v>91.99999997543668</v>
      </c>
      <c r="I3631" s="163">
        <f t="shared" si="229"/>
        <v>91.99999997543668</v>
      </c>
    </row>
    <row r="3632" spans="1:9" x14ac:dyDescent="0.2">
      <c r="A3632" s="171" t="s">
        <v>682</v>
      </c>
      <c r="B3632" s="160">
        <v>1693582285</v>
      </c>
      <c r="C3632" s="160">
        <v>1693582285</v>
      </c>
      <c r="D3632" s="160">
        <v>1524224056</v>
      </c>
      <c r="E3632" s="160">
        <v>1524224056</v>
      </c>
      <c r="F3632" s="166">
        <f t="shared" si="230"/>
        <v>0</v>
      </c>
      <c r="G3632" s="167">
        <f t="shared" si="227"/>
        <v>100</v>
      </c>
      <c r="H3632" s="167">
        <f t="shared" si="228"/>
        <v>89.999999970476779</v>
      </c>
      <c r="I3632" s="167">
        <f t="shared" si="229"/>
        <v>89.999999970476779</v>
      </c>
    </row>
    <row r="3633" spans="1:9" x14ac:dyDescent="0.2">
      <c r="A3633" s="171" t="s">
        <v>683</v>
      </c>
      <c r="B3633" s="160">
        <v>423395571</v>
      </c>
      <c r="C3633" s="160">
        <v>423395571</v>
      </c>
      <c r="D3633" s="160">
        <v>423395571</v>
      </c>
      <c r="E3633" s="160">
        <v>423395571</v>
      </c>
      <c r="F3633" s="166">
        <f t="shared" si="230"/>
        <v>0</v>
      </c>
      <c r="G3633" s="167">
        <f t="shared" si="227"/>
        <v>100</v>
      </c>
      <c r="H3633" s="167">
        <f t="shared" si="228"/>
        <v>100</v>
      </c>
      <c r="I3633" s="167">
        <f t="shared" si="229"/>
        <v>100</v>
      </c>
    </row>
    <row r="3634" spans="1:9" x14ac:dyDescent="0.2">
      <c r="A3634" s="172" t="s">
        <v>37</v>
      </c>
      <c r="B3634" s="161">
        <v>68480075264</v>
      </c>
      <c r="C3634" s="161">
        <v>67636119851.75</v>
      </c>
      <c r="D3634" s="161">
        <v>14625802053.610001</v>
      </c>
      <c r="E3634" s="161">
        <v>14613211941.610001</v>
      </c>
      <c r="F3634" s="173">
        <f t="shared" si="230"/>
        <v>843955412.25</v>
      </c>
      <c r="G3634" s="163">
        <f t="shared" si="227"/>
        <v>98.767589829601619</v>
      </c>
      <c r="H3634" s="163">
        <f t="shared" si="228"/>
        <v>21.357748216872636</v>
      </c>
      <c r="I3634" s="163">
        <f t="shared" si="229"/>
        <v>21.339363143621092</v>
      </c>
    </row>
    <row r="3635" spans="1:9" x14ac:dyDescent="0.2">
      <c r="A3635" s="174" t="s">
        <v>152</v>
      </c>
      <c r="B3635" s="161">
        <v>8104100000</v>
      </c>
      <c r="C3635" s="161">
        <v>7263902886.25</v>
      </c>
      <c r="D3635" s="161">
        <v>7141796451.1100006</v>
      </c>
      <c r="E3635" s="161">
        <v>7129569077.1100006</v>
      </c>
      <c r="F3635" s="173">
        <f t="shared" si="230"/>
        <v>840197113.75</v>
      </c>
      <c r="G3635" s="163">
        <f t="shared" si="227"/>
        <v>89.632443901852142</v>
      </c>
      <c r="H3635" s="163">
        <f t="shared" si="228"/>
        <v>88.125719711133883</v>
      </c>
      <c r="I3635" s="163">
        <f t="shared" si="229"/>
        <v>87.974840847348872</v>
      </c>
    </row>
    <row r="3636" spans="1:9" x14ac:dyDescent="0.2">
      <c r="A3636" s="170" t="s">
        <v>95</v>
      </c>
      <c r="B3636" s="161">
        <v>4949000000</v>
      </c>
      <c r="C3636" s="161">
        <v>4235122921</v>
      </c>
      <c r="D3636" s="161">
        <v>4235122921</v>
      </c>
      <c r="E3636" s="161">
        <v>4235122921</v>
      </c>
      <c r="F3636" s="173">
        <f t="shared" si="230"/>
        <v>713877079</v>
      </c>
      <c r="G3636" s="163">
        <f t="shared" si="227"/>
        <v>85.575326752879363</v>
      </c>
      <c r="H3636" s="163">
        <f t="shared" si="228"/>
        <v>85.575326752879363</v>
      </c>
      <c r="I3636" s="163">
        <f t="shared" si="229"/>
        <v>85.575326752879363</v>
      </c>
    </row>
    <row r="3637" spans="1:9" x14ac:dyDescent="0.2">
      <c r="A3637" s="171" t="s">
        <v>119</v>
      </c>
      <c r="B3637" s="160">
        <v>2901000000</v>
      </c>
      <c r="C3637" s="160">
        <v>2707085545.8299999</v>
      </c>
      <c r="D3637" s="160">
        <v>2707085545.8299999</v>
      </c>
      <c r="E3637" s="160">
        <v>2707085545.8299999</v>
      </c>
      <c r="F3637" s="166">
        <f t="shared" si="230"/>
        <v>193914454.17000008</v>
      </c>
      <c r="G3637" s="167">
        <f t="shared" si="227"/>
        <v>93.315599649431221</v>
      </c>
      <c r="H3637" s="167">
        <f t="shared" si="228"/>
        <v>93.315599649431221</v>
      </c>
      <c r="I3637" s="167">
        <f t="shared" si="229"/>
        <v>93.315599649431221</v>
      </c>
    </row>
    <row r="3638" spans="1:9" x14ac:dyDescent="0.2">
      <c r="A3638" s="171" t="s">
        <v>120</v>
      </c>
      <c r="B3638" s="160">
        <v>1123000000</v>
      </c>
      <c r="C3638" s="160">
        <v>992288850</v>
      </c>
      <c r="D3638" s="160">
        <v>992288850</v>
      </c>
      <c r="E3638" s="160">
        <v>992288850</v>
      </c>
      <c r="F3638" s="166">
        <f t="shared" si="230"/>
        <v>130711150</v>
      </c>
      <c r="G3638" s="167">
        <f t="shared" si="227"/>
        <v>88.360538735529829</v>
      </c>
      <c r="H3638" s="167">
        <f t="shared" si="228"/>
        <v>88.360538735529829</v>
      </c>
      <c r="I3638" s="167">
        <f t="shared" si="229"/>
        <v>88.360538735529829</v>
      </c>
    </row>
    <row r="3639" spans="1:9" x14ac:dyDescent="0.2">
      <c r="A3639" s="171" t="s">
        <v>121</v>
      </c>
      <c r="B3639" s="160">
        <v>925000000</v>
      </c>
      <c r="C3639" s="160">
        <v>535748525.17000002</v>
      </c>
      <c r="D3639" s="160">
        <v>535748525.17000002</v>
      </c>
      <c r="E3639" s="160">
        <v>535748525.17000002</v>
      </c>
      <c r="F3639" s="166">
        <f t="shared" si="230"/>
        <v>389251474.82999998</v>
      </c>
      <c r="G3639" s="167">
        <f t="shared" si="227"/>
        <v>57.918759477837845</v>
      </c>
      <c r="H3639" s="167">
        <f t="shared" si="228"/>
        <v>57.918759477837845</v>
      </c>
      <c r="I3639" s="167">
        <f t="shared" si="229"/>
        <v>57.918759477837845</v>
      </c>
    </row>
    <row r="3640" spans="1:9" x14ac:dyDescent="0.2">
      <c r="A3640" s="170" t="s">
        <v>401</v>
      </c>
      <c r="B3640" s="161">
        <v>2970100000</v>
      </c>
      <c r="C3640" s="161">
        <v>2891053250.25</v>
      </c>
      <c r="D3640" s="161">
        <v>2768946815.1100001</v>
      </c>
      <c r="E3640" s="161">
        <v>2756719441.1100001</v>
      </c>
      <c r="F3640" s="173">
        <f t="shared" si="230"/>
        <v>79046749.75</v>
      </c>
      <c r="G3640" s="163">
        <f t="shared" si="227"/>
        <v>97.338582884414677</v>
      </c>
      <c r="H3640" s="163">
        <f t="shared" si="228"/>
        <v>93.227393525807216</v>
      </c>
      <c r="I3640" s="163">
        <f t="shared" si="229"/>
        <v>92.815711292885766</v>
      </c>
    </row>
    <row r="3641" spans="1:9" x14ac:dyDescent="0.2">
      <c r="A3641" s="171" t="s">
        <v>567</v>
      </c>
      <c r="B3641" s="160">
        <v>2970100000</v>
      </c>
      <c r="C3641" s="160">
        <v>2891053250.25</v>
      </c>
      <c r="D3641" s="160">
        <v>2768946815.1100001</v>
      </c>
      <c r="E3641" s="160">
        <v>2756719441.1100001</v>
      </c>
      <c r="F3641" s="166">
        <f t="shared" si="230"/>
        <v>79046749.75</v>
      </c>
      <c r="G3641" s="167">
        <f t="shared" si="227"/>
        <v>97.338582884414677</v>
      </c>
      <c r="H3641" s="167">
        <f t="shared" si="228"/>
        <v>93.227393525807216</v>
      </c>
      <c r="I3641" s="167">
        <f t="shared" si="229"/>
        <v>92.815711292885766</v>
      </c>
    </row>
    <row r="3642" spans="1:9" x14ac:dyDescent="0.2">
      <c r="A3642" s="170" t="s">
        <v>96</v>
      </c>
      <c r="B3642" s="161">
        <v>15000000</v>
      </c>
      <c r="C3642" s="161">
        <v>9200752</v>
      </c>
      <c r="D3642" s="161">
        <v>9200752</v>
      </c>
      <c r="E3642" s="161">
        <v>9200752</v>
      </c>
      <c r="F3642" s="173">
        <f t="shared" si="230"/>
        <v>5799248</v>
      </c>
      <c r="G3642" s="163">
        <f t="shared" si="227"/>
        <v>61.338346666666666</v>
      </c>
      <c r="H3642" s="163">
        <f t="shared" si="228"/>
        <v>61.338346666666666</v>
      </c>
      <c r="I3642" s="163">
        <f t="shared" si="229"/>
        <v>61.338346666666666</v>
      </c>
    </row>
    <row r="3643" spans="1:9" x14ac:dyDescent="0.2">
      <c r="A3643" s="171" t="s">
        <v>139</v>
      </c>
      <c r="B3643" s="160">
        <v>0</v>
      </c>
      <c r="C3643" s="160">
        <v>0</v>
      </c>
      <c r="D3643" s="160">
        <v>0</v>
      </c>
      <c r="E3643" s="160">
        <v>0</v>
      </c>
      <c r="F3643" s="166">
        <f t="shared" si="230"/>
        <v>0</v>
      </c>
      <c r="G3643" s="167">
        <f t="shared" si="227"/>
        <v>0</v>
      </c>
      <c r="H3643" s="167">
        <f t="shared" si="228"/>
        <v>0</v>
      </c>
      <c r="I3643" s="167">
        <f t="shared" si="229"/>
        <v>0</v>
      </c>
    </row>
    <row r="3644" spans="1:9" x14ac:dyDescent="0.2">
      <c r="A3644" s="171" t="s">
        <v>124</v>
      </c>
      <c r="B3644" s="160">
        <v>15000000</v>
      </c>
      <c r="C3644" s="160">
        <v>9200752</v>
      </c>
      <c r="D3644" s="160">
        <v>9200752</v>
      </c>
      <c r="E3644" s="160">
        <v>9200752</v>
      </c>
      <c r="F3644" s="166">
        <f t="shared" si="230"/>
        <v>5799248</v>
      </c>
      <c r="G3644" s="167">
        <f t="shared" si="227"/>
        <v>61.338346666666666</v>
      </c>
      <c r="H3644" s="167">
        <f t="shared" si="228"/>
        <v>61.338346666666666</v>
      </c>
      <c r="I3644" s="167">
        <f t="shared" si="229"/>
        <v>61.338346666666666</v>
      </c>
    </row>
    <row r="3645" spans="1:9" x14ac:dyDescent="0.2">
      <c r="A3645" s="170" t="s">
        <v>154</v>
      </c>
      <c r="B3645" s="161">
        <v>170000000</v>
      </c>
      <c r="C3645" s="161">
        <v>128525963</v>
      </c>
      <c r="D3645" s="161">
        <v>128525963</v>
      </c>
      <c r="E3645" s="161">
        <v>128525963</v>
      </c>
      <c r="F3645" s="136">
        <f t="shared" si="230"/>
        <v>41474037</v>
      </c>
      <c r="G3645" s="137">
        <f t="shared" si="227"/>
        <v>75.603507647058819</v>
      </c>
      <c r="H3645" s="137">
        <f t="shared" si="228"/>
        <v>75.603507647058819</v>
      </c>
      <c r="I3645" s="137">
        <f t="shared" si="229"/>
        <v>75.603507647058819</v>
      </c>
    </row>
    <row r="3646" spans="1:9" x14ac:dyDescent="0.2">
      <c r="A3646" s="171" t="s">
        <v>127</v>
      </c>
      <c r="B3646" s="160">
        <v>0</v>
      </c>
      <c r="C3646" s="160">
        <v>0</v>
      </c>
      <c r="D3646" s="160">
        <v>0</v>
      </c>
      <c r="E3646" s="160">
        <v>0</v>
      </c>
      <c r="F3646" s="166">
        <f t="shared" si="230"/>
        <v>0</v>
      </c>
      <c r="G3646" s="167">
        <f t="shared" si="227"/>
        <v>0</v>
      </c>
      <c r="H3646" s="167">
        <f t="shared" si="228"/>
        <v>0</v>
      </c>
      <c r="I3646" s="167">
        <f t="shared" si="229"/>
        <v>0</v>
      </c>
    </row>
    <row r="3647" spans="1:9" x14ac:dyDescent="0.2">
      <c r="A3647" s="171" t="s">
        <v>129</v>
      </c>
      <c r="B3647" s="160">
        <v>170000000</v>
      </c>
      <c r="C3647" s="160">
        <v>128525963</v>
      </c>
      <c r="D3647" s="160">
        <v>128525963</v>
      </c>
      <c r="E3647" s="160">
        <v>128525963</v>
      </c>
      <c r="F3647" s="166">
        <f t="shared" si="230"/>
        <v>41474037</v>
      </c>
      <c r="G3647" s="167">
        <f t="shared" si="227"/>
        <v>75.603507647058819</v>
      </c>
      <c r="H3647" s="167">
        <f t="shared" si="228"/>
        <v>75.603507647058819</v>
      </c>
      <c r="I3647" s="167">
        <f t="shared" si="229"/>
        <v>75.603507647058819</v>
      </c>
    </row>
    <row r="3648" spans="1:9" x14ac:dyDescent="0.2">
      <c r="A3648" s="174" t="s">
        <v>153</v>
      </c>
      <c r="B3648" s="161">
        <v>60375975264</v>
      </c>
      <c r="C3648" s="161">
        <v>60372216965.5</v>
      </c>
      <c r="D3648" s="161">
        <v>7484005602.5</v>
      </c>
      <c r="E3648" s="161">
        <v>7483642864.5</v>
      </c>
      <c r="F3648" s="173">
        <f t="shared" si="230"/>
        <v>3758298.5</v>
      </c>
      <c r="G3648" s="163">
        <f t="shared" si="227"/>
        <v>99.993775175500573</v>
      </c>
      <c r="H3648" s="163">
        <f t="shared" si="228"/>
        <v>12.395668260057805</v>
      </c>
      <c r="I3648" s="163">
        <f t="shared" si="229"/>
        <v>12.395067461481196</v>
      </c>
    </row>
    <row r="3649" spans="1:9" x14ac:dyDescent="0.2">
      <c r="A3649" s="170" t="s">
        <v>34</v>
      </c>
      <c r="B3649" s="161">
        <v>60375975264</v>
      </c>
      <c r="C3649" s="161">
        <v>60372216965.5</v>
      </c>
      <c r="D3649" s="161">
        <v>7484005602.5</v>
      </c>
      <c r="E3649" s="161">
        <v>7483642864.5</v>
      </c>
      <c r="F3649" s="173">
        <f t="shared" si="230"/>
        <v>3758298.5</v>
      </c>
      <c r="G3649" s="163">
        <f t="shared" si="227"/>
        <v>99.993775175500573</v>
      </c>
      <c r="H3649" s="163">
        <f t="shared" si="228"/>
        <v>12.395668260057805</v>
      </c>
      <c r="I3649" s="163">
        <f t="shared" si="229"/>
        <v>12.395067461481196</v>
      </c>
    </row>
    <row r="3650" spans="1:9" x14ac:dyDescent="0.2">
      <c r="A3650" s="171" t="s">
        <v>684</v>
      </c>
      <c r="B3650" s="160">
        <v>3912862321</v>
      </c>
      <c r="C3650" s="160">
        <v>3909662321</v>
      </c>
      <c r="D3650" s="160">
        <v>3530450958</v>
      </c>
      <c r="E3650" s="160">
        <v>3530450958</v>
      </c>
      <c r="F3650" s="166">
        <f t="shared" si="230"/>
        <v>3200000</v>
      </c>
      <c r="G3650" s="167">
        <f t="shared" si="227"/>
        <v>99.918218436083833</v>
      </c>
      <c r="H3650" s="167">
        <f t="shared" si="228"/>
        <v>90.226812710796636</v>
      </c>
      <c r="I3650" s="167">
        <f t="shared" si="229"/>
        <v>90.226812710796636</v>
      </c>
    </row>
    <row r="3651" spans="1:9" x14ac:dyDescent="0.2">
      <c r="A3651" s="171" t="s">
        <v>685</v>
      </c>
      <c r="B3651" s="160">
        <v>56463112943</v>
      </c>
      <c r="C3651" s="160">
        <v>56462554644.5</v>
      </c>
      <c r="D3651" s="160">
        <v>3953554644.5</v>
      </c>
      <c r="E3651" s="160">
        <v>3953191906.5</v>
      </c>
      <c r="F3651" s="166">
        <f t="shared" si="230"/>
        <v>558298.5</v>
      </c>
      <c r="G3651" s="167">
        <f t="shared" si="227"/>
        <v>99.999011215515935</v>
      </c>
      <c r="H3651" s="167">
        <f t="shared" si="228"/>
        <v>7.0020132409120768</v>
      </c>
      <c r="I3651" s="167">
        <f t="shared" si="229"/>
        <v>7.0013708073282848</v>
      </c>
    </row>
    <row r="3652" spans="1:9" x14ac:dyDescent="0.2">
      <c r="A3652" s="172" t="s">
        <v>521</v>
      </c>
      <c r="B3652" s="161">
        <v>128022918931</v>
      </c>
      <c r="C3652" s="161">
        <v>115846479608.10001</v>
      </c>
      <c r="D3652" s="161">
        <v>95436079135.360001</v>
      </c>
      <c r="E3652" s="161">
        <v>95272121757.619995</v>
      </c>
      <c r="F3652" s="173">
        <f t="shared" si="230"/>
        <v>12176439322.899994</v>
      </c>
      <c r="G3652" s="163">
        <f t="shared" si="227"/>
        <v>90.488859788095681</v>
      </c>
      <c r="H3652" s="163">
        <f t="shared" si="228"/>
        <v>74.546089038007963</v>
      </c>
      <c r="I3652" s="163">
        <f t="shared" si="229"/>
        <v>74.418020267893155</v>
      </c>
    </row>
    <row r="3653" spans="1:9" x14ac:dyDescent="0.2">
      <c r="A3653" s="174" t="s">
        <v>152</v>
      </c>
      <c r="B3653" s="161">
        <v>65891000000</v>
      </c>
      <c r="C3653" s="161">
        <v>62899056762.159996</v>
      </c>
      <c r="D3653" s="161">
        <v>62853212772.940002</v>
      </c>
      <c r="E3653" s="161">
        <v>62692815207.199997</v>
      </c>
      <c r="F3653" s="173">
        <f t="shared" ref="F3653:F3714" si="231">+B3653-C3653</f>
        <v>2991943237.840004</v>
      </c>
      <c r="G3653" s="163">
        <f t="shared" si="227"/>
        <v>95.459253558391893</v>
      </c>
      <c r="H3653" s="163">
        <f t="shared" si="228"/>
        <v>95.389678063680932</v>
      </c>
      <c r="I3653" s="163">
        <f t="shared" si="229"/>
        <v>95.146249422834671</v>
      </c>
    </row>
    <row r="3654" spans="1:9" x14ac:dyDescent="0.2">
      <c r="A3654" s="170" t="s">
        <v>95</v>
      </c>
      <c r="B3654" s="161">
        <v>50758000000</v>
      </c>
      <c r="C3654" s="161">
        <v>49692906234</v>
      </c>
      <c r="D3654" s="161">
        <v>49692906234</v>
      </c>
      <c r="E3654" s="161">
        <v>49692906234</v>
      </c>
      <c r="F3654" s="173">
        <f t="shared" si="231"/>
        <v>1065093766</v>
      </c>
      <c r="G3654" s="163">
        <f t="shared" ref="G3654:G3717" si="232">IFERROR(IF(C3654&gt;0,+C3654/B3654*100,0),0)</f>
        <v>97.901623850427526</v>
      </c>
      <c r="H3654" s="163">
        <f t="shared" ref="H3654:H3717" si="233">IFERROR(IF(D3654&gt;0,+D3654/B3654*100,0),0)</f>
        <v>97.901623850427526</v>
      </c>
      <c r="I3654" s="163">
        <f t="shared" ref="I3654:I3717" si="234">IFERROR(IF(E3654&gt;0,+E3654/B3654*100,0),0)</f>
        <v>97.901623850427526</v>
      </c>
    </row>
    <row r="3655" spans="1:9" x14ac:dyDescent="0.2">
      <c r="A3655" s="171" t="s">
        <v>119</v>
      </c>
      <c r="B3655" s="160">
        <v>32652000000</v>
      </c>
      <c r="C3655" s="160">
        <v>32333451998</v>
      </c>
      <c r="D3655" s="160">
        <v>32333451998</v>
      </c>
      <c r="E3655" s="160">
        <v>32333451998</v>
      </c>
      <c r="F3655" s="166">
        <f t="shared" si="231"/>
        <v>318548002</v>
      </c>
      <c r="G3655" s="167">
        <f t="shared" si="232"/>
        <v>99.02441503736371</v>
      </c>
      <c r="H3655" s="167">
        <f t="shared" si="233"/>
        <v>99.02441503736371</v>
      </c>
      <c r="I3655" s="167">
        <f t="shared" si="234"/>
        <v>99.02441503736371</v>
      </c>
    </row>
    <row r="3656" spans="1:9" x14ac:dyDescent="0.2">
      <c r="A3656" s="171" t="s">
        <v>120</v>
      </c>
      <c r="B3656" s="160">
        <v>13207000000</v>
      </c>
      <c r="C3656" s="160">
        <v>12668311493</v>
      </c>
      <c r="D3656" s="160">
        <v>12668311493</v>
      </c>
      <c r="E3656" s="160">
        <v>12668311493</v>
      </c>
      <c r="F3656" s="166">
        <f t="shared" si="231"/>
        <v>538688507</v>
      </c>
      <c r="G3656" s="167">
        <f t="shared" si="232"/>
        <v>95.921189467706526</v>
      </c>
      <c r="H3656" s="167">
        <f t="shared" si="233"/>
        <v>95.921189467706526</v>
      </c>
      <c r="I3656" s="167">
        <f t="shared" si="234"/>
        <v>95.921189467706526</v>
      </c>
    </row>
    <row r="3657" spans="1:9" x14ac:dyDescent="0.2">
      <c r="A3657" s="171" t="s">
        <v>121</v>
      </c>
      <c r="B3657" s="160">
        <v>4899000000</v>
      </c>
      <c r="C3657" s="160">
        <v>4691142743</v>
      </c>
      <c r="D3657" s="160">
        <v>4691142743</v>
      </c>
      <c r="E3657" s="160">
        <v>4691142743</v>
      </c>
      <c r="F3657" s="166">
        <f t="shared" si="231"/>
        <v>207857257</v>
      </c>
      <c r="G3657" s="167">
        <f t="shared" si="232"/>
        <v>95.757149275362323</v>
      </c>
      <c r="H3657" s="167">
        <f t="shared" si="233"/>
        <v>95.757149275362323</v>
      </c>
      <c r="I3657" s="167">
        <f t="shared" si="234"/>
        <v>95.757149275362323</v>
      </c>
    </row>
    <row r="3658" spans="1:9" x14ac:dyDescent="0.2">
      <c r="A3658" s="170" t="s">
        <v>401</v>
      </c>
      <c r="B3658" s="161">
        <v>12939000000</v>
      </c>
      <c r="C3658" s="161">
        <v>11834617506.379999</v>
      </c>
      <c r="D3658" s="161">
        <v>11788773517.16</v>
      </c>
      <c r="E3658" s="161">
        <v>11628375951.42</v>
      </c>
      <c r="F3658" s="173">
        <f t="shared" si="231"/>
        <v>1104382493.6200008</v>
      </c>
      <c r="G3658" s="163">
        <f t="shared" si="232"/>
        <v>91.464699794265385</v>
      </c>
      <c r="H3658" s="163">
        <f t="shared" si="233"/>
        <v>91.110391198392463</v>
      </c>
      <c r="I3658" s="163">
        <f t="shared" si="234"/>
        <v>89.870746977509853</v>
      </c>
    </row>
    <row r="3659" spans="1:9" x14ac:dyDescent="0.2">
      <c r="A3659" s="171" t="s">
        <v>567</v>
      </c>
      <c r="B3659" s="160">
        <v>12939000000</v>
      </c>
      <c r="C3659" s="160">
        <v>11834617506.379999</v>
      </c>
      <c r="D3659" s="160">
        <v>11788773517.16</v>
      </c>
      <c r="E3659" s="160">
        <v>11628375951.42</v>
      </c>
      <c r="F3659" s="166">
        <f t="shared" si="231"/>
        <v>1104382493.6200008</v>
      </c>
      <c r="G3659" s="167">
        <f t="shared" si="232"/>
        <v>91.464699794265385</v>
      </c>
      <c r="H3659" s="167">
        <f t="shared" si="233"/>
        <v>91.110391198392463</v>
      </c>
      <c r="I3659" s="167">
        <f t="shared" si="234"/>
        <v>89.870746977509853</v>
      </c>
    </row>
    <row r="3660" spans="1:9" x14ac:dyDescent="0.2">
      <c r="A3660" s="170" t="s">
        <v>96</v>
      </c>
      <c r="B3660" s="161">
        <v>1876000000</v>
      </c>
      <c r="C3660" s="161">
        <v>1107575381.47</v>
      </c>
      <c r="D3660" s="161">
        <v>1107575381.47</v>
      </c>
      <c r="E3660" s="161">
        <v>1107575381.47</v>
      </c>
      <c r="F3660" s="173">
        <f t="shared" si="231"/>
        <v>768424618.52999997</v>
      </c>
      <c r="G3660" s="163">
        <f t="shared" si="232"/>
        <v>59.039199438699363</v>
      </c>
      <c r="H3660" s="163">
        <f t="shared" si="233"/>
        <v>59.039199438699363</v>
      </c>
      <c r="I3660" s="163">
        <f t="shared" si="234"/>
        <v>59.039199438699363</v>
      </c>
    </row>
    <row r="3661" spans="1:9" x14ac:dyDescent="0.2">
      <c r="A3661" s="171" t="s">
        <v>124</v>
      </c>
      <c r="B3661" s="160">
        <v>153000000</v>
      </c>
      <c r="C3661" s="160">
        <v>53978992</v>
      </c>
      <c r="D3661" s="160">
        <v>53978992</v>
      </c>
      <c r="E3661" s="160">
        <v>53978992</v>
      </c>
      <c r="F3661" s="166">
        <f t="shared" si="231"/>
        <v>99021008</v>
      </c>
      <c r="G3661" s="167">
        <f t="shared" si="232"/>
        <v>35.280386928104576</v>
      </c>
      <c r="H3661" s="167">
        <f t="shared" si="233"/>
        <v>35.280386928104576</v>
      </c>
      <c r="I3661" s="167">
        <f t="shared" si="234"/>
        <v>35.280386928104576</v>
      </c>
    </row>
    <row r="3662" spans="1:9" x14ac:dyDescent="0.2">
      <c r="A3662" s="171" t="s">
        <v>569</v>
      </c>
      <c r="B3662" s="160">
        <v>1723000000</v>
      </c>
      <c r="C3662" s="160">
        <v>1053596389.47</v>
      </c>
      <c r="D3662" s="160">
        <v>1053596389.47</v>
      </c>
      <c r="E3662" s="160">
        <v>1053596389.47</v>
      </c>
      <c r="F3662" s="166">
        <f t="shared" si="231"/>
        <v>669403610.52999997</v>
      </c>
      <c r="G3662" s="167">
        <f t="shared" si="232"/>
        <v>61.148948895531049</v>
      </c>
      <c r="H3662" s="167">
        <f t="shared" si="233"/>
        <v>61.148948895531049</v>
      </c>
      <c r="I3662" s="167">
        <f t="shared" si="234"/>
        <v>61.148948895531049</v>
      </c>
    </row>
    <row r="3663" spans="1:9" x14ac:dyDescent="0.2">
      <c r="A3663" s="170" t="s">
        <v>154</v>
      </c>
      <c r="B3663" s="161">
        <v>318000000</v>
      </c>
      <c r="C3663" s="161">
        <v>263957640.31</v>
      </c>
      <c r="D3663" s="161">
        <v>263957640.31</v>
      </c>
      <c r="E3663" s="161">
        <v>263957640.31</v>
      </c>
      <c r="F3663" s="136">
        <f t="shared" si="231"/>
        <v>54042359.689999998</v>
      </c>
      <c r="G3663" s="137">
        <f t="shared" si="232"/>
        <v>83.005547267295597</v>
      </c>
      <c r="H3663" s="137">
        <f t="shared" si="233"/>
        <v>83.005547267295597</v>
      </c>
      <c r="I3663" s="137">
        <f t="shared" si="234"/>
        <v>83.005547267295597</v>
      </c>
    </row>
    <row r="3664" spans="1:9" x14ac:dyDescent="0.2">
      <c r="A3664" s="171" t="s">
        <v>127</v>
      </c>
      <c r="B3664" s="160">
        <v>15000000</v>
      </c>
      <c r="C3664" s="160">
        <v>599000</v>
      </c>
      <c r="D3664" s="160">
        <v>599000</v>
      </c>
      <c r="E3664" s="160">
        <v>599000</v>
      </c>
      <c r="F3664" s="166">
        <f t="shared" si="231"/>
        <v>14401000</v>
      </c>
      <c r="G3664" s="167">
        <f t="shared" si="232"/>
        <v>3.9933333333333336</v>
      </c>
      <c r="H3664" s="167">
        <f t="shared" si="233"/>
        <v>3.9933333333333336</v>
      </c>
      <c r="I3664" s="167">
        <f t="shared" si="234"/>
        <v>3.9933333333333336</v>
      </c>
    </row>
    <row r="3665" spans="1:9" x14ac:dyDescent="0.2">
      <c r="A3665" s="171" t="s">
        <v>129</v>
      </c>
      <c r="B3665" s="160">
        <v>263291740</v>
      </c>
      <c r="C3665" s="160">
        <v>263291740</v>
      </c>
      <c r="D3665" s="160">
        <v>263291740</v>
      </c>
      <c r="E3665" s="160">
        <v>263291740</v>
      </c>
      <c r="F3665" s="166">
        <f t="shared" si="231"/>
        <v>0</v>
      </c>
      <c r="G3665" s="167">
        <f t="shared" si="232"/>
        <v>100</v>
      </c>
      <c r="H3665" s="167">
        <f t="shared" si="233"/>
        <v>100</v>
      </c>
      <c r="I3665" s="167">
        <f t="shared" si="234"/>
        <v>100</v>
      </c>
    </row>
    <row r="3666" spans="1:9" x14ac:dyDescent="0.2">
      <c r="A3666" s="171" t="s">
        <v>135</v>
      </c>
      <c r="B3666" s="160">
        <v>39708260</v>
      </c>
      <c r="C3666" s="160">
        <v>66900.31</v>
      </c>
      <c r="D3666" s="160">
        <v>66900.31</v>
      </c>
      <c r="E3666" s="160">
        <v>66900.31</v>
      </c>
      <c r="F3666" s="166">
        <f t="shared" si="231"/>
        <v>39641359.689999998</v>
      </c>
      <c r="G3666" s="167">
        <f t="shared" si="232"/>
        <v>0.1684795808227306</v>
      </c>
      <c r="H3666" s="167">
        <f t="shared" si="233"/>
        <v>0.1684795808227306</v>
      </c>
      <c r="I3666" s="167">
        <f t="shared" si="234"/>
        <v>0.1684795808227306</v>
      </c>
    </row>
    <row r="3667" spans="1:9" x14ac:dyDescent="0.2">
      <c r="A3667" s="174" t="s">
        <v>153</v>
      </c>
      <c r="B3667" s="161">
        <v>62131918931</v>
      </c>
      <c r="C3667" s="161">
        <v>52947422845.940002</v>
      </c>
      <c r="D3667" s="161">
        <v>32582866362.419998</v>
      </c>
      <c r="E3667" s="161">
        <v>32579306550.419998</v>
      </c>
      <c r="F3667" s="173">
        <f t="shared" si="231"/>
        <v>9184496085.0599976</v>
      </c>
      <c r="G3667" s="163">
        <f t="shared" si="232"/>
        <v>85.217749197059646</v>
      </c>
      <c r="H3667" s="163">
        <f t="shared" si="233"/>
        <v>52.441429337800727</v>
      </c>
      <c r="I3667" s="163">
        <f t="shared" si="234"/>
        <v>52.435699896217002</v>
      </c>
    </row>
    <row r="3668" spans="1:9" x14ac:dyDescent="0.2">
      <c r="A3668" s="170" t="s">
        <v>34</v>
      </c>
      <c r="B3668" s="161">
        <v>62131918931</v>
      </c>
      <c r="C3668" s="161">
        <v>52947422845.940002</v>
      </c>
      <c r="D3668" s="161">
        <v>32582866362.419998</v>
      </c>
      <c r="E3668" s="161">
        <v>32579306550.419998</v>
      </c>
      <c r="F3668" s="173">
        <f t="shared" si="231"/>
        <v>9184496085.0599976</v>
      </c>
      <c r="G3668" s="163">
        <f t="shared" si="232"/>
        <v>85.217749197059646</v>
      </c>
      <c r="H3668" s="163">
        <f t="shared" si="233"/>
        <v>52.441429337800727</v>
      </c>
      <c r="I3668" s="163">
        <f t="shared" si="234"/>
        <v>52.435699896217002</v>
      </c>
    </row>
    <row r="3669" spans="1:9" x14ac:dyDescent="0.2">
      <c r="A3669" s="171" t="s">
        <v>686</v>
      </c>
      <c r="B3669" s="160">
        <v>6000536017</v>
      </c>
      <c r="C3669" s="160">
        <v>5762960995</v>
      </c>
      <c r="D3669" s="160">
        <v>5414973724</v>
      </c>
      <c r="E3669" s="160">
        <v>5413644611</v>
      </c>
      <c r="F3669" s="166">
        <f t="shared" si="231"/>
        <v>237575022</v>
      </c>
      <c r="G3669" s="167">
        <f t="shared" si="232"/>
        <v>96.040770002430932</v>
      </c>
      <c r="H3669" s="167">
        <f t="shared" si="233"/>
        <v>90.241500236961244</v>
      </c>
      <c r="I3669" s="167">
        <f t="shared" si="234"/>
        <v>90.219350332415488</v>
      </c>
    </row>
    <row r="3670" spans="1:9" x14ac:dyDescent="0.2">
      <c r="A3670" s="171" t="s">
        <v>687</v>
      </c>
      <c r="B3670" s="160">
        <v>1701362540</v>
      </c>
      <c r="C3670" s="160">
        <v>1672248284.48</v>
      </c>
      <c r="D3670" s="160">
        <v>1550226967.48</v>
      </c>
      <c r="E3670" s="160">
        <v>1550226967.48</v>
      </c>
      <c r="F3670" s="166">
        <f t="shared" si="231"/>
        <v>29114255.519999981</v>
      </c>
      <c r="G3670" s="167">
        <f t="shared" si="232"/>
        <v>98.288768276278134</v>
      </c>
      <c r="H3670" s="167">
        <f t="shared" si="233"/>
        <v>91.116792043628749</v>
      </c>
      <c r="I3670" s="167">
        <f t="shared" si="234"/>
        <v>91.116792043628749</v>
      </c>
    </row>
    <row r="3671" spans="1:9" x14ac:dyDescent="0.2">
      <c r="A3671" s="171" t="s">
        <v>688</v>
      </c>
      <c r="B3671" s="160">
        <v>53046442293</v>
      </c>
      <c r="C3671" s="160">
        <v>44128635485.459999</v>
      </c>
      <c r="D3671" s="160">
        <v>24234087589.939999</v>
      </c>
      <c r="E3671" s="160">
        <v>24231856890.939999</v>
      </c>
      <c r="F3671" s="166">
        <f t="shared" si="231"/>
        <v>8917806807.5400009</v>
      </c>
      <c r="G3671" s="167">
        <f t="shared" si="232"/>
        <v>83.188680669133603</v>
      </c>
      <c r="H3671" s="167">
        <f t="shared" si="233"/>
        <v>45.684661482261035</v>
      </c>
      <c r="I3671" s="167">
        <f t="shared" si="234"/>
        <v>45.680456301096051</v>
      </c>
    </row>
    <row r="3672" spans="1:9" x14ac:dyDescent="0.2">
      <c r="A3672" s="171" t="s">
        <v>689</v>
      </c>
      <c r="B3672" s="160">
        <v>1383578081</v>
      </c>
      <c r="C3672" s="160">
        <v>1383578081</v>
      </c>
      <c r="D3672" s="160">
        <v>1383578081</v>
      </c>
      <c r="E3672" s="160">
        <v>1383578081</v>
      </c>
      <c r="F3672" s="166">
        <f t="shared" si="231"/>
        <v>0</v>
      </c>
      <c r="G3672" s="167">
        <f t="shared" si="232"/>
        <v>100</v>
      </c>
      <c r="H3672" s="167">
        <f t="shared" si="233"/>
        <v>100</v>
      </c>
      <c r="I3672" s="167">
        <f t="shared" si="234"/>
        <v>100</v>
      </c>
    </row>
    <row r="3673" spans="1:9" x14ac:dyDescent="0.2">
      <c r="A3673" s="172" t="s">
        <v>282</v>
      </c>
      <c r="B3673" s="161">
        <v>3670000000</v>
      </c>
      <c r="C3673" s="161">
        <v>3233463982.4000001</v>
      </c>
      <c r="D3673" s="161">
        <v>3233463982.4000001</v>
      </c>
      <c r="E3673" s="161">
        <v>3233463982.4000001</v>
      </c>
      <c r="F3673" s="173">
        <f t="shared" si="231"/>
        <v>436536017.5999999</v>
      </c>
      <c r="G3673" s="163">
        <f t="shared" si="232"/>
        <v>88.105285623978205</v>
      </c>
      <c r="H3673" s="163">
        <f t="shared" si="233"/>
        <v>88.105285623978205</v>
      </c>
      <c r="I3673" s="163">
        <f t="shared" si="234"/>
        <v>88.105285623978205</v>
      </c>
    </row>
    <row r="3674" spans="1:9" x14ac:dyDescent="0.2">
      <c r="A3674" s="174" t="s">
        <v>152</v>
      </c>
      <c r="B3674" s="161">
        <v>3670000000</v>
      </c>
      <c r="C3674" s="161">
        <v>3233463982.4000001</v>
      </c>
      <c r="D3674" s="161">
        <v>3233463982.4000001</v>
      </c>
      <c r="E3674" s="161">
        <v>3233463982.4000001</v>
      </c>
      <c r="F3674" s="173">
        <f t="shared" si="231"/>
        <v>436536017.5999999</v>
      </c>
      <c r="G3674" s="163">
        <f t="shared" si="232"/>
        <v>88.105285623978205</v>
      </c>
      <c r="H3674" s="163">
        <f t="shared" si="233"/>
        <v>88.105285623978205</v>
      </c>
      <c r="I3674" s="163">
        <f t="shared" si="234"/>
        <v>88.105285623978205</v>
      </c>
    </row>
    <row r="3675" spans="1:9" x14ac:dyDescent="0.2">
      <c r="A3675" s="170" t="s">
        <v>95</v>
      </c>
      <c r="B3675" s="161">
        <v>2132000000</v>
      </c>
      <c r="C3675" s="161">
        <v>2056024181</v>
      </c>
      <c r="D3675" s="161">
        <v>2056024181</v>
      </c>
      <c r="E3675" s="161">
        <v>2056024181</v>
      </c>
      <c r="F3675" s="173">
        <f t="shared" si="231"/>
        <v>75975819</v>
      </c>
      <c r="G3675" s="163">
        <f t="shared" si="232"/>
        <v>96.436406238273918</v>
      </c>
      <c r="H3675" s="163">
        <f t="shared" si="233"/>
        <v>96.436406238273918</v>
      </c>
      <c r="I3675" s="163">
        <f t="shared" si="234"/>
        <v>96.436406238273918</v>
      </c>
    </row>
    <row r="3676" spans="1:9" x14ac:dyDescent="0.2">
      <c r="A3676" s="171" t="s">
        <v>119</v>
      </c>
      <c r="B3676" s="160">
        <v>1427433714</v>
      </c>
      <c r="C3676" s="160">
        <v>1410320160</v>
      </c>
      <c r="D3676" s="160">
        <v>1410320160</v>
      </c>
      <c r="E3676" s="160">
        <v>1410320160</v>
      </c>
      <c r="F3676" s="166">
        <f t="shared" si="231"/>
        <v>17113554</v>
      </c>
      <c r="G3676" s="167">
        <f t="shared" si="232"/>
        <v>98.801096412943494</v>
      </c>
      <c r="H3676" s="167">
        <f t="shared" si="233"/>
        <v>98.801096412943494</v>
      </c>
      <c r="I3676" s="167">
        <f t="shared" si="234"/>
        <v>98.801096412943494</v>
      </c>
    </row>
    <row r="3677" spans="1:9" x14ac:dyDescent="0.2">
      <c r="A3677" s="171" t="s">
        <v>120</v>
      </c>
      <c r="B3677" s="160">
        <v>526157000</v>
      </c>
      <c r="C3677" s="160">
        <v>484254924</v>
      </c>
      <c r="D3677" s="160">
        <v>484254924</v>
      </c>
      <c r="E3677" s="160">
        <v>484254924</v>
      </c>
      <c r="F3677" s="166">
        <f t="shared" si="231"/>
        <v>41902076</v>
      </c>
      <c r="G3677" s="167">
        <f t="shared" si="232"/>
        <v>92.036202882409626</v>
      </c>
      <c r="H3677" s="167">
        <f t="shared" si="233"/>
        <v>92.036202882409626</v>
      </c>
      <c r="I3677" s="167">
        <f t="shared" si="234"/>
        <v>92.036202882409626</v>
      </c>
    </row>
    <row r="3678" spans="1:9" x14ac:dyDescent="0.2">
      <c r="A3678" s="171" t="s">
        <v>121</v>
      </c>
      <c r="B3678" s="160">
        <v>178409286</v>
      </c>
      <c r="C3678" s="160">
        <v>161449097</v>
      </c>
      <c r="D3678" s="160">
        <v>161449097</v>
      </c>
      <c r="E3678" s="160">
        <v>161449097</v>
      </c>
      <c r="F3678" s="166">
        <f t="shared" si="231"/>
        <v>16960189</v>
      </c>
      <c r="G3678" s="167">
        <f t="shared" si="232"/>
        <v>90.493662420688125</v>
      </c>
      <c r="H3678" s="167">
        <f t="shared" si="233"/>
        <v>90.493662420688125</v>
      </c>
      <c r="I3678" s="167">
        <f t="shared" si="234"/>
        <v>90.493662420688125</v>
      </c>
    </row>
    <row r="3679" spans="1:9" x14ac:dyDescent="0.2">
      <c r="A3679" s="170" t="s">
        <v>401</v>
      </c>
      <c r="B3679" s="161">
        <v>1475000000</v>
      </c>
      <c r="C3679" s="161">
        <v>1170229513.4000001</v>
      </c>
      <c r="D3679" s="161">
        <v>1170229513.4000001</v>
      </c>
      <c r="E3679" s="161">
        <v>1170229513.4000001</v>
      </c>
      <c r="F3679" s="173">
        <f t="shared" si="231"/>
        <v>304770486.5999999</v>
      </c>
      <c r="G3679" s="163">
        <f t="shared" si="232"/>
        <v>79.337594128813578</v>
      </c>
      <c r="H3679" s="163">
        <f t="shared" si="233"/>
        <v>79.337594128813578</v>
      </c>
      <c r="I3679" s="163">
        <f t="shared" si="234"/>
        <v>79.337594128813578</v>
      </c>
    </row>
    <row r="3680" spans="1:9" x14ac:dyDescent="0.2">
      <c r="A3680" s="171" t="s">
        <v>567</v>
      </c>
      <c r="B3680" s="160">
        <v>1475000000</v>
      </c>
      <c r="C3680" s="160">
        <v>1170229513.4000001</v>
      </c>
      <c r="D3680" s="160">
        <v>1170229513.4000001</v>
      </c>
      <c r="E3680" s="160">
        <v>1170229513.4000001</v>
      </c>
      <c r="F3680" s="166">
        <f t="shared" si="231"/>
        <v>304770486.5999999</v>
      </c>
      <c r="G3680" s="167">
        <f t="shared" si="232"/>
        <v>79.337594128813578</v>
      </c>
      <c r="H3680" s="167">
        <f t="shared" si="233"/>
        <v>79.337594128813578</v>
      </c>
      <c r="I3680" s="167">
        <f t="shared" si="234"/>
        <v>79.337594128813578</v>
      </c>
    </row>
    <row r="3681" spans="1:9" x14ac:dyDescent="0.2">
      <c r="A3681" s="170" t="s">
        <v>96</v>
      </c>
      <c r="B3681" s="161">
        <v>53000000</v>
      </c>
      <c r="C3681" s="161">
        <v>74445</v>
      </c>
      <c r="D3681" s="161">
        <v>74445</v>
      </c>
      <c r="E3681" s="161">
        <v>74445</v>
      </c>
      <c r="F3681" s="173">
        <f t="shared" si="231"/>
        <v>52925555</v>
      </c>
      <c r="G3681" s="163">
        <f t="shared" si="232"/>
        <v>0.1404622641509434</v>
      </c>
      <c r="H3681" s="163">
        <f t="shared" si="233"/>
        <v>0.1404622641509434</v>
      </c>
      <c r="I3681" s="163">
        <f t="shared" si="234"/>
        <v>0.1404622641509434</v>
      </c>
    </row>
    <row r="3682" spans="1:9" x14ac:dyDescent="0.2">
      <c r="A3682" s="171" t="s">
        <v>124</v>
      </c>
      <c r="B3682" s="160">
        <v>53000000</v>
      </c>
      <c r="C3682" s="160">
        <v>74445</v>
      </c>
      <c r="D3682" s="160">
        <v>74445</v>
      </c>
      <c r="E3682" s="160">
        <v>74445</v>
      </c>
      <c r="F3682" s="166">
        <f t="shared" si="231"/>
        <v>52925555</v>
      </c>
      <c r="G3682" s="167">
        <f t="shared" si="232"/>
        <v>0.1404622641509434</v>
      </c>
      <c r="H3682" s="167">
        <f t="shared" si="233"/>
        <v>0.1404622641509434</v>
      </c>
      <c r="I3682" s="167">
        <f t="shared" si="234"/>
        <v>0.1404622641509434</v>
      </c>
    </row>
    <row r="3683" spans="1:9" x14ac:dyDescent="0.2">
      <c r="A3683" s="170" t="s">
        <v>154</v>
      </c>
      <c r="B3683" s="161">
        <v>10000000</v>
      </c>
      <c r="C3683" s="161">
        <v>7135843</v>
      </c>
      <c r="D3683" s="161">
        <v>7135843</v>
      </c>
      <c r="E3683" s="161">
        <v>7135843</v>
      </c>
      <c r="F3683" s="136">
        <f t="shared" si="231"/>
        <v>2864157</v>
      </c>
      <c r="G3683" s="137">
        <f t="shared" si="232"/>
        <v>71.358429999999998</v>
      </c>
      <c r="H3683" s="137">
        <f t="shared" si="233"/>
        <v>71.358429999999998</v>
      </c>
      <c r="I3683" s="137">
        <f t="shared" si="234"/>
        <v>71.358429999999998</v>
      </c>
    </row>
    <row r="3684" spans="1:9" x14ac:dyDescent="0.2">
      <c r="A3684" s="171" t="s">
        <v>129</v>
      </c>
      <c r="B3684" s="160">
        <v>10000000</v>
      </c>
      <c r="C3684" s="160">
        <v>7135843</v>
      </c>
      <c r="D3684" s="160">
        <v>7135843</v>
      </c>
      <c r="E3684" s="160">
        <v>7135843</v>
      </c>
      <c r="F3684" s="166">
        <f t="shared" si="231"/>
        <v>2864157</v>
      </c>
      <c r="G3684" s="167">
        <f t="shared" si="232"/>
        <v>71.358429999999998</v>
      </c>
      <c r="H3684" s="167">
        <f t="shared" si="233"/>
        <v>71.358429999999998</v>
      </c>
      <c r="I3684" s="167">
        <f t="shared" si="234"/>
        <v>71.358429999999998</v>
      </c>
    </row>
    <row r="3685" spans="1:9" x14ac:dyDescent="0.2">
      <c r="A3685" s="164" t="s">
        <v>19</v>
      </c>
      <c r="B3685" s="161">
        <v>9347315409325</v>
      </c>
      <c r="C3685" s="161">
        <v>9066097156468.5293</v>
      </c>
      <c r="D3685" s="161">
        <v>7959308169543.79</v>
      </c>
      <c r="E3685" s="161">
        <v>7934638015777.5693</v>
      </c>
      <c r="F3685" s="162">
        <f t="shared" si="231"/>
        <v>281218252856.4707</v>
      </c>
      <c r="G3685" s="163">
        <f t="shared" si="232"/>
        <v>96.991454331626343</v>
      </c>
      <c r="H3685" s="163">
        <f t="shared" si="233"/>
        <v>85.150739233678621</v>
      </c>
      <c r="I3685" s="163">
        <f t="shared" si="234"/>
        <v>84.886811542294524</v>
      </c>
    </row>
    <row r="3686" spans="1:9" x14ac:dyDescent="0.2">
      <c r="A3686" s="172" t="s">
        <v>56</v>
      </c>
      <c r="B3686" s="161">
        <v>1933048146333</v>
      </c>
      <c r="C3686" s="161">
        <v>1766172386288.23</v>
      </c>
      <c r="D3686" s="161">
        <v>1010798054447.03</v>
      </c>
      <c r="E3686" s="161">
        <v>1003495704462.6799</v>
      </c>
      <c r="F3686" s="173">
        <f t="shared" si="231"/>
        <v>166875760044.77002</v>
      </c>
      <c r="G3686" s="163">
        <f t="shared" si="232"/>
        <v>91.367221744510914</v>
      </c>
      <c r="H3686" s="163">
        <f t="shared" si="233"/>
        <v>52.290371368375787</v>
      </c>
      <c r="I3686" s="163">
        <f t="shared" si="234"/>
        <v>51.9126078864779</v>
      </c>
    </row>
    <row r="3687" spans="1:9" x14ac:dyDescent="0.2">
      <c r="A3687" s="174" t="s">
        <v>152</v>
      </c>
      <c r="B3687" s="161">
        <v>778312750308</v>
      </c>
      <c r="C3687" s="161">
        <v>754775096197.28003</v>
      </c>
      <c r="D3687" s="161">
        <v>713745840584.96997</v>
      </c>
      <c r="E3687" s="161">
        <v>712104802071.14001</v>
      </c>
      <c r="F3687" s="173">
        <f t="shared" si="231"/>
        <v>23537654110.719971</v>
      </c>
      <c r="G3687" s="163">
        <f t="shared" si="232"/>
        <v>96.975810289449143</v>
      </c>
      <c r="H3687" s="163">
        <f t="shared" si="233"/>
        <v>91.704246178996925</v>
      </c>
      <c r="I3687" s="163">
        <f t="shared" si="234"/>
        <v>91.493400537167133</v>
      </c>
    </row>
    <row r="3688" spans="1:9" x14ac:dyDescent="0.2">
      <c r="A3688" s="170" t="s">
        <v>95</v>
      </c>
      <c r="B3688" s="161">
        <v>479821301816</v>
      </c>
      <c r="C3688" s="161">
        <v>461230733327</v>
      </c>
      <c r="D3688" s="161">
        <v>438944076141</v>
      </c>
      <c r="E3688" s="161">
        <v>438106230649</v>
      </c>
      <c r="F3688" s="173">
        <f t="shared" si="231"/>
        <v>18590568489</v>
      </c>
      <c r="G3688" s="163">
        <f t="shared" si="232"/>
        <v>96.125522477088978</v>
      </c>
      <c r="H3688" s="163">
        <f t="shared" si="233"/>
        <v>91.480739700323795</v>
      </c>
      <c r="I3688" s="163">
        <f t="shared" si="234"/>
        <v>91.306123548679636</v>
      </c>
    </row>
    <row r="3689" spans="1:9" x14ac:dyDescent="0.2">
      <c r="A3689" s="171" t="s">
        <v>119</v>
      </c>
      <c r="B3689" s="160">
        <v>200554535432</v>
      </c>
      <c r="C3689" s="160">
        <v>198695296242.79999</v>
      </c>
      <c r="D3689" s="160">
        <v>197001873724.79999</v>
      </c>
      <c r="E3689" s="160">
        <v>196987857734.79999</v>
      </c>
      <c r="F3689" s="166">
        <f t="shared" si="231"/>
        <v>1859239189.2000122</v>
      </c>
      <c r="G3689" s="167">
        <f t="shared" si="232"/>
        <v>99.072950813505571</v>
      </c>
      <c r="H3689" s="167">
        <f t="shared" si="233"/>
        <v>98.228580720177945</v>
      </c>
      <c r="I3689" s="167">
        <f t="shared" si="234"/>
        <v>98.22159210235894</v>
      </c>
    </row>
    <row r="3690" spans="1:9" x14ac:dyDescent="0.2">
      <c r="A3690" s="171" t="s">
        <v>120</v>
      </c>
      <c r="B3690" s="160">
        <v>110577332978</v>
      </c>
      <c r="C3690" s="160">
        <v>100757906574</v>
      </c>
      <c r="D3690" s="160">
        <v>85418103364</v>
      </c>
      <c r="E3690" s="160">
        <v>84706689954</v>
      </c>
      <c r="F3690" s="166">
        <f t="shared" si="231"/>
        <v>9819426404</v>
      </c>
      <c r="G3690" s="167">
        <f t="shared" si="232"/>
        <v>91.119855996207079</v>
      </c>
      <c r="H3690" s="167">
        <f t="shared" si="233"/>
        <v>77.247389734923715</v>
      </c>
      <c r="I3690" s="167">
        <f t="shared" si="234"/>
        <v>76.604026949042876</v>
      </c>
    </row>
    <row r="3691" spans="1:9" x14ac:dyDescent="0.2">
      <c r="A3691" s="171" t="s">
        <v>121</v>
      </c>
      <c r="B3691" s="160">
        <v>133714326114</v>
      </c>
      <c r="C3691" s="160">
        <v>132129124778.2</v>
      </c>
      <c r="D3691" s="160">
        <v>130978463245.2</v>
      </c>
      <c r="E3691" s="160">
        <v>130961791396.2</v>
      </c>
      <c r="F3691" s="166">
        <f t="shared" si="231"/>
        <v>1585201335.8000031</v>
      </c>
      <c r="G3691" s="167">
        <f t="shared" si="232"/>
        <v>98.814486538676107</v>
      </c>
      <c r="H3691" s="167">
        <f t="shared" si="233"/>
        <v>97.953949327413497</v>
      </c>
      <c r="I3691" s="167">
        <f t="shared" si="234"/>
        <v>97.941481068039565</v>
      </c>
    </row>
    <row r="3692" spans="1:9" x14ac:dyDescent="0.2">
      <c r="A3692" s="171" t="s">
        <v>138</v>
      </c>
      <c r="B3692" s="160">
        <v>0</v>
      </c>
      <c r="C3692" s="160">
        <v>0</v>
      </c>
      <c r="D3692" s="160">
        <v>0</v>
      </c>
      <c r="E3692" s="160">
        <v>0</v>
      </c>
      <c r="F3692" s="166">
        <f t="shared" si="231"/>
        <v>0</v>
      </c>
      <c r="G3692" s="167">
        <f t="shared" si="232"/>
        <v>0</v>
      </c>
      <c r="H3692" s="167">
        <f t="shared" si="233"/>
        <v>0</v>
      </c>
      <c r="I3692" s="167">
        <f t="shared" si="234"/>
        <v>0</v>
      </c>
    </row>
    <row r="3693" spans="1:9" x14ac:dyDescent="0.2">
      <c r="A3693" s="171" t="s">
        <v>130</v>
      </c>
      <c r="B3693" s="160">
        <v>16996783917</v>
      </c>
      <c r="C3693" s="160">
        <v>14964110999</v>
      </c>
      <c r="D3693" s="160">
        <v>13316895014</v>
      </c>
      <c r="E3693" s="160">
        <v>13314084793</v>
      </c>
      <c r="F3693" s="166">
        <f t="shared" si="231"/>
        <v>2032672918</v>
      </c>
      <c r="G3693" s="167">
        <f t="shared" si="232"/>
        <v>88.040838031911775</v>
      </c>
      <c r="H3693" s="167">
        <f t="shared" si="233"/>
        <v>78.349498817129657</v>
      </c>
      <c r="I3693" s="167">
        <f t="shared" si="234"/>
        <v>78.332964977470795</v>
      </c>
    </row>
    <row r="3694" spans="1:9" x14ac:dyDescent="0.2">
      <c r="A3694" s="171" t="s">
        <v>131</v>
      </c>
      <c r="B3694" s="160">
        <v>9428102969</v>
      </c>
      <c r="C3694" s="160">
        <v>7863846722</v>
      </c>
      <c r="D3694" s="160">
        <v>7053585681</v>
      </c>
      <c r="E3694" s="160">
        <v>7053585681</v>
      </c>
      <c r="F3694" s="166">
        <f t="shared" si="231"/>
        <v>1564256247</v>
      </c>
      <c r="G3694" s="167">
        <f t="shared" si="232"/>
        <v>83.408579094401702</v>
      </c>
      <c r="H3694" s="167">
        <f t="shared" si="233"/>
        <v>74.814474387822102</v>
      </c>
      <c r="I3694" s="167">
        <f t="shared" si="234"/>
        <v>74.814474387822102</v>
      </c>
    </row>
    <row r="3695" spans="1:9" x14ac:dyDescent="0.2">
      <c r="A3695" s="171" t="s">
        <v>405</v>
      </c>
      <c r="B3695" s="160">
        <v>8550220406</v>
      </c>
      <c r="C3695" s="160">
        <v>6820448011</v>
      </c>
      <c r="D3695" s="160">
        <v>5175155112</v>
      </c>
      <c r="E3695" s="160">
        <v>5082221090</v>
      </c>
      <c r="F3695" s="166">
        <f t="shared" si="231"/>
        <v>1729772395</v>
      </c>
      <c r="G3695" s="167">
        <f t="shared" si="232"/>
        <v>79.769265435705535</v>
      </c>
      <c r="H3695" s="167">
        <f t="shared" si="233"/>
        <v>60.526569681974586</v>
      </c>
      <c r="I3695" s="167">
        <f t="shared" si="234"/>
        <v>59.439650075378417</v>
      </c>
    </row>
    <row r="3696" spans="1:9" x14ac:dyDescent="0.2">
      <c r="A3696" s="170" t="s">
        <v>401</v>
      </c>
      <c r="B3696" s="161">
        <v>58889385799</v>
      </c>
      <c r="C3696" s="161">
        <v>54936313305.889999</v>
      </c>
      <c r="D3696" s="161">
        <v>46778673573.470001</v>
      </c>
      <c r="E3696" s="161">
        <v>46445906724.639999</v>
      </c>
      <c r="F3696" s="173">
        <f t="shared" si="231"/>
        <v>3953072493.1100006</v>
      </c>
      <c r="G3696" s="163">
        <f t="shared" si="232"/>
        <v>93.287292031534264</v>
      </c>
      <c r="H3696" s="163">
        <f t="shared" si="233"/>
        <v>79.434813148050097</v>
      </c>
      <c r="I3696" s="163">
        <f t="shared" si="234"/>
        <v>78.869742135141607</v>
      </c>
    </row>
    <row r="3697" spans="1:9" x14ac:dyDescent="0.2">
      <c r="A3697" s="171" t="s">
        <v>567</v>
      </c>
      <c r="B3697" s="160">
        <v>58889385799</v>
      </c>
      <c r="C3697" s="160">
        <v>54936313305.889999</v>
      </c>
      <c r="D3697" s="160">
        <v>46778673573.470001</v>
      </c>
      <c r="E3697" s="160">
        <v>46445906724.639999</v>
      </c>
      <c r="F3697" s="166">
        <f t="shared" si="231"/>
        <v>3953072493.1100006</v>
      </c>
      <c r="G3697" s="167">
        <f t="shared" si="232"/>
        <v>93.287292031534264</v>
      </c>
      <c r="H3697" s="167">
        <f t="shared" si="233"/>
        <v>79.434813148050097</v>
      </c>
      <c r="I3697" s="167">
        <f t="shared" si="234"/>
        <v>78.869742135141607</v>
      </c>
    </row>
    <row r="3698" spans="1:9" x14ac:dyDescent="0.2">
      <c r="A3698" s="170" t="s">
        <v>96</v>
      </c>
      <c r="B3698" s="161">
        <v>221730000000</v>
      </c>
      <c r="C3698" s="161">
        <v>220816213248.39001</v>
      </c>
      <c r="D3698" s="161">
        <v>210231254554.5</v>
      </c>
      <c r="E3698" s="161">
        <v>209761821481.5</v>
      </c>
      <c r="F3698" s="173">
        <f t="shared" si="231"/>
        <v>913786751.60998535</v>
      </c>
      <c r="G3698" s="163">
        <f t="shared" si="232"/>
        <v>99.58788312289272</v>
      </c>
      <c r="H3698" s="163">
        <f t="shared" si="233"/>
        <v>94.814077731700721</v>
      </c>
      <c r="I3698" s="163">
        <f t="shared" si="234"/>
        <v>94.602363902719517</v>
      </c>
    </row>
    <row r="3699" spans="1:9" x14ac:dyDescent="0.2">
      <c r="A3699" s="171" t="s">
        <v>319</v>
      </c>
      <c r="B3699" s="160">
        <v>873000000</v>
      </c>
      <c r="C3699" s="160">
        <v>721638930.38999999</v>
      </c>
      <c r="D3699" s="160">
        <v>519137044.5</v>
      </c>
      <c r="E3699" s="160">
        <v>519137044.5</v>
      </c>
      <c r="F3699" s="166">
        <f t="shared" si="231"/>
        <v>151361069.61000001</v>
      </c>
      <c r="G3699" s="167">
        <f t="shared" si="232"/>
        <v>82.661962243986252</v>
      </c>
      <c r="H3699" s="167">
        <f t="shared" si="233"/>
        <v>59.465869931271477</v>
      </c>
      <c r="I3699" s="167">
        <f t="shared" si="234"/>
        <v>59.465869931271477</v>
      </c>
    </row>
    <row r="3700" spans="1:9" x14ac:dyDescent="0.2">
      <c r="A3700" s="171" t="s">
        <v>348</v>
      </c>
      <c r="B3700" s="160">
        <v>0</v>
      </c>
      <c r="C3700" s="160">
        <v>0</v>
      </c>
      <c r="D3700" s="160">
        <v>0</v>
      </c>
      <c r="E3700" s="160">
        <v>0</v>
      </c>
      <c r="F3700" s="166">
        <f t="shared" si="231"/>
        <v>0</v>
      </c>
      <c r="G3700" s="167">
        <f t="shared" si="232"/>
        <v>0</v>
      </c>
      <c r="H3700" s="167">
        <f t="shared" si="233"/>
        <v>0</v>
      </c>
      <c r="I3700" s="167">
        <f t="shared" si="234"/>
        <v>0</v>
      </c>
    </row>
    <row r="3701" spans="1:9" x14ac:dyDescent="0.2">
      <c r="A3701" s="171" t="s">
        <v>139</v>
      </c>
      <c r="B3701" s="160">
        <v>0</v>
      </c>
      <c r="C3701" s="160">
        <v>0</v>
      </c>
      <c r="D3701" s="160">
        <v>0</v>
      </c>
      <c r="E3701" s="160">
        <v>0</v>
      </c>
      <c r="F3701" s="166">
        <f t="shared" si="231"/>
        <v>0</v>
      </c>
      <c r="G3701" s="167">
        <f t="shared" si="232"/>
        <v>0</v>
      </c>
      <c r="H3701" s="167">
        <f t="shared" si="233"/>
        <v>0</v>
      </c>
      <c r="I3701" s="167">
        <f t="shared" si="234"/>
        <v>0</v>
      </c>
    </row>
    <row r="3702" spans="1:9" x14ac:dyDescent="0.2">
      <c r="A3702" s="171" t="s">
        <v>124</v>
      </c>
      <c r="B3702" s="160">
        <v>1272000000</v>
      </c>
      <c r="C3702" s="160">
        <v>514145750</v>
      </c>
      <c r="D3702" s="160">
        <v>443373051</v>
      </c>
      <c r="E3702" s="160">
        <v>443373051</v>
      </c>
      <c r="F3702" s="166">
        <f t="shared" si="231"/>
        <v>757854250</v>
      </c>
      <c r="G3702" s="167">
        <f t="shared" si="232"/>
        <v>40.420263364779871</v>
      </c>
      <c r="H3702" s="167">
        <f t="shared" si="233"/>
        <v>34.856371933962265</v>
      </c>
      <c r="I3702" s="167">
        <f t="shared" si="234"/>
        <v>34.856371933962265</v>
      </c>
    </row>
    <row r="3703" spans="1:9" x14ac:dyDescent="0.2">
      <c r="A3703" s="171" t="s">
        <v>569</v>
      </c>
      <c r="B3703" s="160">
        <v>219585000000</v>
      </c>
      <c r="C3703" s="160">
        <v>219580428568</v>
      </c>
      <c r="D3703" s="160">
        <v>209268744459</v>
      </c>
      <c r="E3703" s="160">
        <v>208799311386</v>
      </c>
      <c r="F3703" s="166">
        <f t="shared" si="231"/>
        <v>4571432</v>
      </c>
      <c r="G3703" s="167">
        <f t="shared" si="232"/>
        <v>99.997918149236057</v>
      </c>
      <c r="H3703" s="167">
        <f t="shared" si="233"/>
        <v>95.301930668761528</v>
      </c>
      <c r="I3703" s="167">
        <f t="shared" si="234"/>
        <v>95.088148728738304</v>
      </c>
    </row>
    <row r="3704" spans="1:9" x14ac:dyDescent="0.2">
      <c r="A3704" s="170" t="s">
        <v>154</v>
      </c>
      <c r="B3704" s="161">
        <v>17872062693</v>
      </c>
      <c r="C3704" s="161">
        <v>17791836316</v>
      </c>
      <c r="D3704" s="161">
        <v>17791836316</v>
      </c>
      <c r="E3704" s="161">
        <v>17790843216</v>
      </c>
      <c r="F3704" s="136">
        <f t="shared" si="231"/>
        <v>80226377</v>
      </c>
      <c r="G3704" s="137">
        <f t="shared" si="232"/>
        <v>99.551107343466157</v>
      </c>
      <c r="H3704" s="137">
        <f t="shared" si="233"/>
        <v>99.551107343466157</v>
      </c>
      <c r="I3704" s="137">
        <f t="shared" si="234"/>
        <v>99.545550626163532</v>
      </c>
    </row>
    <row r="3705" spans="1:9" x14ac:dyDescent="0.2">
      <c r="A3705" s="171" t="s">
        <v>127</v>
      </c>
      <c r="B3705" s="160">
        <v>452961253</v>
      </c>
      <c r="C3705" s="160">
        <v>403986076</v>
      </c>
      <c r="D3705" s="160">
        <v>403986076</v>
      </c>
      <c r="E3705" s="160">
        <v>403986076</v>
      </c>
      <c r="F3705" s="166">
        <f t="shared" si="231"/>
        <v>48975177</v>
      </c>
      <c r="G3705" s="167">
        <f t="shared" si="232"/>
        <v>89.187777834056817</v>
      </c>
      <c r="H3705" s="167">
        <f t="shared" si="233"/>
        <v>89.187777834056817</v>
      </c>
      <c r="I3705" s="167">
        <f t="shared" si="234"/>
        <v>89.187777834056817</v>
      </c>
    </row>
    <row r="3706" spans="1:9" x14ac:dyDescent="0.2">
      <c r="A3706" s="171" t="s">
        <v>202</v>
      </c>
      <c r="B3706" s="160">
        <v>113813165</v>
      </c>
      <c r="C3706" s="160">
        <v>109454165</v>
      </c>
      <c r="D3706" s="160">
        <v>109454165</v>
      </c>
      <c r="E3706" s="160">
        <v>109454165</v>
      </c>
      <c r="F3706" s="166">
        <f t="shared" si="231"/>
        <v>4359000</v>
      </c>
      <c r="G3706" s="167">
        <f t="shared" si="232"/>
        <v>96.170038852710931</v>
      </c>
      <c r="H3706" s="167">
        <f t="shared" si="233"/>
        <v>96.170038852710931</v>
      </c>
      <c r="I3706" s="167">
        <f t="shared" si="234"/>
        <v>96.170038852710931</v>
      </c>
    </row>
    <row r="3707" spans="1:9" x14ac:dyDescent="0.2">
      <c r="A3707" s="171" t="s">
        <v>128</v>
      </c>
      <c r="B3707" s="160">
        <v>16000000</v>
      </c>
      <c r="C3707" s="160">
        <v>1107800</v>
      </c>
      <c r="D3707" s="160">
        <v>1107800</v>
      </c>
      <c r="E3707" s="160">
        <v>114700</v>
      </c>
      <c r="F3707" s="166">
        <f t="shared" si="231"/>
        <v>14892200</v>
      </c>
      <c r="G3707" s="167">
        <f t="shared" si="232"/>
        <v>6.9237499999999992</v>
      </c>
      <c r="H3707" s="167">
        <f t="shared" si="233"/>
        <v>6.9237499999999992</v>
      </c>
      <c r="I3707" s="167">
        <f t="shared" si="234"/>
        <v>0.71687499999999993</v>
      </c>
    </row>
    <row r="3708" spans="1:9" x14ac:dyDescent="0.2">
      <c r="A3708" s="171" t="s">
        <v>129</v>
      </c>
      <c r="B3708" s="160">
        <v>17277288275</v>
      </c>
      <c r="C3708" s="160">
        <v>17277288275</v>
      </c>
      <c r="D3708" s="160">
        <v>17277288275</v>
      </c>
      <c r="E3708" s="160">
        <v>17277288275</v>
      </c>
      <c r="F3708" s="166">
        <f t="shared" si="231"/>
        <v>0</v>
      </c>
      <c r="G3708" s="167">
        <f t="shared" si="232"/>
        <v>100</v>
      </c>
      <c r="H3708" s="167">
        <f t="shared" si="233"/>
        <v>100</v>
      </c>
      <c r="I3708" s="167">
        <f t="shared" si="234"/>
        <v>100</v>
      </c>
    </row>
    <row r="3709" spans="1:9" x14ac:dyDescent="0.2">
      <c r="A3709" s="171" t="s">
        <v>135</v>
      </c>
      <c r="B3709" s="160">
        <v>12000000</v>
      </c>
      <c r="C3709" s="160">
        <v>0</v>
      </c>
      <c r="D3709" s="160">
        <v>0</v>
      </c>
      <c r="E3709" s="160">
        <v>0</v>
      </c>
      <c r="F3709" s="166">
        <f t="shared" si="231"/>
        <v>12000000</v>
      </c>
      <c r="G3709" s="167">
        <f t="shared" si="232"/>
        <v>0</v>
      </c>
      <c r="H3709" s="167">
        <f t="shared" si="233"/>
        <v>0</v>
      </c>
      <c r="I3709" s="167">
        <f t="shared" si="234"/>
        <v>0</v>
      </c>
    </row>
    <row r="3710" spans="1:9" x14ac:dyDescent="0.2">
      <c r="A3710" s="170" t="s">
        <v>283</v>
      </c>
      <c r="B3710" s="161">
        <v>17695578136</v>
      </c>
      <c r="C3710" s="161">
        <v>17695578136</v>
      </c>
      <c r="D3710" s="161">
        <v>17695578136</v>
      </c>
      <c r="E3710" s="161">
        <v>17695578136</v>
      </c>
      <c r="F3710" s="136">
        <f t="shared" si="231"/>
        <v>0</v>
      </c>
      <c r="G3710" s="137">
        <f t="shared" si="232"/>
        <v>100</v>
      </c>
      <c r="H3710" s="137">
        <f t="shared" si="233"/>
        <v>100</v>
      </c>
      <c r="I3710" s="137">
        <f t="shared" si="234"/>
        <v>100</v>
      </c>
    </row>
    <row r="3711" spans="1:9" x14ac:dyDescent="0.2">
      <c r="A3711" s="170" t="s">
        <v>107</v>
      </c>
      <c r="B3711" s="161">
        <v>17695578136</v>
      </c>
      <c r="C3711" s="161">
        <v>17695578136</v>
      </c>
      <c r="D3711" s="161">
        <v>17695578136</v>
      </c>
      <c r="E3711" s="161">
        <v>17695578136</v>
      </c>
      <c r="F3711" s="136">
        <f t="shared" si="231"/>
        <v>0</v>
      </c>
      <c r="G3711" s="137">
        <f t="shared" si="232"/>
        <v>100</v>
      </c>
      <c r="H3711" s="137">
        <f t="shared" si="233"/>
        <v>100</v>
      </c>
      <c r="I3711" s="137">
        <f t="shared" si="234"/>
        <v>100</v>
      </c>
    </row>
    <row r="3712" spans="1:9" x14ac:dyDescent="0.2">
      <c r="A3712" s="171" t="s">
        <v>269</v>
      </c>
      <c r="B3712" s="160">
        <v>17695578136</v>
      </c>
      <c r="C3712" s="160">
        <v>17695578136</v>
      </c>
      <c r="D3712" s="160">
        <v>17695578136</v>
      </c>
      <c r="E3712" s="160">
        <v>17695578136</v>
      </c>
      <c r="F3712" s="166">
        <f t="shared" si="231"/>
        <v>0</v>
      </c>
      <c r="G3712" s="167">
        <f t="shared" si="232"/>
        <v>100</v>
      </c>
      <c r="H3712" s="167">
        <f t="shared" si="233"/>
        <v>100</v>
      </c>
      <c r="I3712" s="167">
        <f t="shared" si="234"/>
        <v>100</v>
      </c>
    </row>
    <row r="3713" spans="1:9" x14ac:dyDescent="0.2">
      <c r="A3713" s="174" t="s">
        <v>153</v>
      </c>
      <c r="B3713" s="161">
        <v>1137039817889</v>
      </c>
      <c r="C3713" s="161">
        <v>993701711954.95007</v>
      </c>
      <c r="D3713" s="161">
        <v>279356635726.06</v>
      </c>
      <c r="E3713" s="161">
        <v>273695324255.53998</v>
      </c>
      <c r="F3713" s="173">
        <f t="shared" si="231"/>
        <v>143338105934.04993</v>
      </c>
      <c r="G3713" s="163">
        <f t="shared" si="232"/>
        <v>87.393747898805515</v>
      </c>
      <c r="H3713" s="163">
        <f t="shared" si="233"/>
        <v>24.568764552564801</v>
      </c>
      <c r="I3713" s="163">
        <f t="shared" si="234"/>
        <v>24.070865412934786</v>
      </c>
    </row>
    <row r="3714" spans="1:9" x14ac:dyDescent="0.2">
      <c r="A3714" s="170" t="s">
        <v>34</v>
      </c>
      <c r="B3714" s="161">
        <v>1137039817889</v>
      </c>
      <c r="C3714" s="161">
        <v>993701711954.95007</v>
      </c>
      <c r="D3714" s="161">
        <v>279356635726.06</v>
      </c>
      <c r="E3714" s="161">
        <v>273695324255.53998</v>
      </c>
      <c r="F3714" s="173">
        <f t="shared" si="231"/>
        <v>143338105934.04993</v>
      </c>
      <c r="G3714" s="163">
        <f t="shared" si="232"/>
        <v>87.393747898805515</v>
      </c>
      <c r="H3714" s="163">
        <f t="shared" si="233"/>
        <v>24.568764552564801</v>
      </c>
      <c r="I3714" s="163">
        <f t="shared" si="234"/>
        <v>24.070865412934786</v>
      </c>
    </row>
    <row r="3715" spans="1:9" x14ac:dyDescent="0.2">
      <c r="A3715" s="171" t="s">
        <v>1277</v>
      </c>
      <c r="B3715" s="160">
        <v>12253422572</v>
      </c>
      <c r="C3715" s="160">
        <v>11651052616</v>
      </c>
      <c r="D3715" s="160">
        <v>9329495914.2600002</v>
      </c>
      <c r="E3715" s="160">
        <v>9329495914.2600002</v>
      </c>
      <c r="F3715" s="166">
        <f t="shared" ref="F3715:F3776" si="235">+B3715-C3715</f>
        <v>602369956</v>
      </c>
      <c r="G3715" s="167">
        <f t="shared" si="232"/>
        <v>95.08406771691314</v>
      </c>
      <c r="H3715" s="167">
        <f t="shared" si="233"/>
        <v>76.1378778822058</v>
      </c>
      <c r="I3715" s="167">
        <f t="shared" si="234"/>
        <v>76.1378778822058</v>
      </c>
    </row>
    <row r="3716" spans="1:9" x14ac:dyDescent="0.2">
      <c r="A3716" s="171" t="s">
        <v>1278</v>
      </c>
      <c r="B3716" s="160">
        <v>37100000000</v>
      </c>
      <c r="C3716" s="160">
        <v>37100000000</v>
      </c>
      <c r="D3716" s="160">
        <v>0</v>
      </c>
      <c r="E3716" s="160">
        <v>0</v>
      </c>
      <c r="F3716" s="166">
        <f t="shared" si="235"/>
        <v>0</v>
      </c>
      <c r="G3716" s="167">
        <f t="shared" si="232"/>
        <v>100</v>
      </c>
      <c r="H3716" s="167">
        <f t="shared" si="233"/>
        <v>0</v>
      </c>
      <c r="I3716" s="167">
        <f t="shared" si="234"/>
        <v>0</v>
      </c>
    </row>
    <row r="3717" spans="1:9" x14ac:dyDescent="0.2">
      <c r="A3717" s="171" t="s">
        <v>1279</v>
      </c>
      <c r="B3717" s="160">
        <v>32331975189</v>
      </c>
      <c r="C3717" s="160">
        <v>29280997165.75</v>
      </c>
      <c r="D3717" s="160">
        <v>3608815639.4899998</v>
      </c>
      <c r="E3717" s="160">
        <v>3608815639.4899998</v>
      </c>
      <c r="F3717" s="166">
        <f t="shared" si="235"/>
        <v>3050978023.25</v>
      </c>
      <c r="G3717" s="167">
        <f t="shared" si="232"/>
        <v>90.563589123722934</v>
      </c>
      <c r="H3717" s="167">
        <f t="shared" si="233"/>
        <v>11.161754326465624</v>
      </c>
      <c r="I3717" s="167">
        <f t="shared" si="234"/>
        <v>11.161754326465624</v>
      </c>
    </row>
    <row r="3718" spans="1:9" x14ac:dyDescent="0.2">
      <c r="A3718" s="171" t="s">
        <v>1280</v>
      </c>
      <c r="B3718" s="160">
        <v>4196292368</v>
      </c>
      <c r="C3718" s="160">
        <v>4196292367</v>
      </c>
      <c r="D3718" s="160">
        <v>0</v>
      </c>
      <c r="E3718" s="160">
        <v>0</v>
      </c>
      <c r="F3718" s="166">
        <f t="shared" si="235"/>
        <v>1</v>
      </c>
      <c r="G3718" s="167">
        <f t="shared" ref="G3718:G3781" si="236">IFERROR(IF(C3718&gt;0,+C3718/B3718*100,0),0)</f>
        <v>99.999999976169434</v>
      </c>
      <c r="H3718" s="167">
        <f t="shared" ref="H3718:H3781" si="237">IFERROR(IF(D3718&gt;0,+D3718/B3718*100,0),0)</f>
        <v>0</v>
      </c>
      <c r="I3718" s="167">
        <f t="shared" ref="I3718:I3781" si="238">IFERROR(IF(E3718&gt;0,+E3718/B3718*100,0),0)</f>
        <v>0</v>
      </c>
    </row>
    <row r="3719" spans="1:9" x14ac:dyDescent="0.2">
      <c r="A3719" s="171" t="s">
        <v>1281</v>
      </c>
      <c r="B3719" s="160">
        <v>165260408827</v>
      </c>
      <c r="C3719" s="160">
        <v>163906235747.62</v>
      </c>
      <c r="D3719" s="160">
        <v>117323283744.81</v>
      </c>
      <c r="E3719" s="160">
        <v>117099293744.81</v>
      </c>
      <c r="F3719" s="166">
        <f t="shared" si="235"/>
        <v>1354173079.3800049</v>
      </c>
      <c r="G3719" s="167">
        <f t="shared" si="236"/>
        <v>99.180582276788627</v>
      </c>
      <c r="H3719" s="167">
        <f t="shared" si="237"/>
        <v>70.992976828241936</v>
      </c>
      <c r="I3719" s="167">
        <f t="shared" si="238"/>
        <v>70.857439223325031</v>
      </c>
    </row>
    <row r="3720" spans="1:9" x14ac:dyDescent="0.2">
      <c r="A3720" s="171" t="s">
        <v>1282</v>
      </c>
      <c r="B3720" s="160">
        <v>330537554100</v>
      </c>
      <c r="C3720" s="160">
        <v>251875224382.80002</v>
      </c>
      <c r="D3720" s="160">
        <v>24343379911.299999</v>
      </c>
      <c r="E3720" s="160">
        <v>24213599040.209999</v>
      </c>
      <c r="F3720" s="166">
        <f t="shared" si="235"/>
        <v>78662329717.199982</v>
      </c>
      <c r="G3720" s="167">
        <f t="shared" si="236"/>
        <v>76.201696678192974</v>
      </c>
      <c r="H3720" s="167">
        <f t="shared" si="237"/>
        <v>7.3647849115308732</v>
      </c>
      <c r="I3720" s="167">
        <f t="shared" si="238"/>
        <v>7.3255213333140583</v>
      </c>
    </row>
    <row r="3721" spans="1:9" x14ac:dyDescent="0.2">
      <c r="A3721" s="171" t="s">
        <v>1283</v>
      </c>
      <c r="B3721" s="160">
        <v>8600000000</v>
      </c>
      <c r="C3721" s="160">
        <v>1250863000</v>
      </c>
      <c r="D3721" s="160">
        <v>112572000</v>
      </c>
      <c r="E3721" s="160">
        <v>112572000</v>
      </c>
      <c r="F3721" s="166">
        <f t="shared" si="235"/>
        <v>7349137000</v>
      </c>
      <c r="G3721" s="167">
        <f t="shared" si="236"/>
        <v>14.544918604651164</v>
      </c>
      <c r="H3721" s="167">
        <f t="shared" si="237"/>
        <v>1.3089767441860465</v>
      </c>
      <c r="I3721" s="167">
        <f t="shared" si="238"/>
        <v>1.3089767441860465</v>
      </c>
    </row>
    <row r="3722" spans="1:9" x14ac:dyDescent="0.2">
      <c r="A3722" s="171" t="s">
        <v>1284</v>
      </c>
      <c r="B3722" s="160">
        <v>85454329475</v>
      </c>
      <c r="C3722" s="160">
        <v>77858977810.160004</v>
      </c>
      <c r="D3722" s="160">
        <v>38336331184.470001</v>
      </c>
      <c r="E3722" s="160">
        <v>36284536579.470001</v>
      </c>
      <c r="F3722" s="166">
        <f t="shared" si="235"/>
        <v>7595351664.8399963</v>
      </c>
      <c r="G3722" s="167">
        <f t="shared" si="236"/>
        <v>91.111800055651898</v>
      </c>
      <c r="H3722" s="167">
        <f t="shared" si="237"/>
        <v>44.861777536602688</v>
      </c>
      <c r="I3722" s="167">
        <f t="shared" si="238"/>
        <v>42.460735228266209</v>
      </c>
    </row>
    <row r="3723" spans="1:9" x14ac:dyDescent="0.2">
      <c r="A3723" s="171" t="s">
        <v>1285</v>
      </c>
      <c r="B3723" s="160">
        <v>445245835358</v>
      </c>
      <c r="C3723" s="160">
        <v>407713465501.62</v>
      </c>
      <c r="D3723" s="160">
        <v>84244935445.730011</v>
      </c>
      <c r="E3723" s="160">
        <v>80989189451.300003</v>
      </c>
      <c r="F3723" s="166">
        <f t="shared" si="235"/>
        <v>37532369856.380005</v>
      </c>
      <c r="G3723" s="167">
        <f t="shared" si="236"/>
        <v>91.570416413619654</v>
      </c>
      <c r="H3723" s="167">
        <f t="shared" si="237"/>
        <v>18.920993472739134</v>
      </c>
      <c r="I3723" s="167">
        <f t="shared" si="238"/>
        <v>18.189769116241287</v>
      </c>
    </row>
    <row r="3724" spans="1:9" x14ac:dyDescent="0.2">
      <c r="A3724" s="171" t="s">
        <v>1286</v>
      </c>
      <c r="B3724" s="160">
        <v>16060000000</v>
      </c>
      <c r="C3724" s="160">
        <v>8868603364</v>
      </c>
      <c r="D3724" s="160">
        <v>2057821886</v>
      </c>
      <c r="E3724" s="160">
        <v>2057821886</v>
      </c>
      <c r="F3724" s="166">
        <f t="shared" si="235"/>
        <v>7191396636</v>
      </c>
      <c r="G3724" s="167">
        <f t="shared" si="236"/>
        <v>55.221689688667496</v>
      </c>
      <c r="H3724" s="167">
        <f t="shared" si="237"/>
        <v>12.813336774595269</v>
      </c>
      <c r="I3724" s="167">
        <f t="shared" si="238"/>
        <v>12.813336774595269</v>
      </c>
    </row>
    <row r="3725" spans="1:9" x14ac:dyDescent="0.2">
      <c r="A3725" s="172" t="s">
        <v>57</v>
      </c>
      <c r="B3725" s="161">
        <v>320600951970</v>
      </c>
      <c r="C3725" s="161">
        <v>313931252088.87</v>
      </c>
      <c r="D3725" s="161">
        <v>299321619922.91998</v>
      </c>
      <c r="E3725" s="161">
        <v>299123381446.26001</v>
      </c>
      <c r="F3725" s="173">
        <f t="shared" si="235"/>
        <v>6669699881.1300049</v>
      </c>
      <c r="G3725" s="163">
        <f t="shared" si="236"/>
        <v>97.919625677919356</v>
      </c>
      <c r="H3725" s="163">
        <f t="shared" si="237"/>
        <v>93.362673467959254</v>
      </c>
      <c r="I3725" s="163">
        <f t="shared" si="238"/>
        <v>93.300840065581042</v>
      </c>
    </row>
    <row r="3726" spans="1:9" x14ac:dyDescent="0.2">
      <c r="A3726" s="174" t="s">
        <v>152</v>
      </c>
      <c r="B3726" s="161">
        <v>320600951970</v>
      </c>
      <c r="C3726" s="161">
        <v>313931252088.87</v>
      </c>
      <c r="D3726" s="161">
        <v>299321619922.91998</v>
      </c>
      <c r="E3726" s="161">
        <v>299123381446.26001</v>
      </c>
      <c r="F3726" s="173">
        <f t="shared" si="235"/>
        <v>6669699881.1300049</v>
      </c>
      <c r="G3726" s="163">
        <f t="shared" si="236"/>
        <v>97.919625677919356</v>
      </c>
      <c r="H3726" s="163">
        <f t="shared" si="237"/>
        <v>93.362673467959254</v>
      </c>
      <c r="I3726" s="163">
        <f t="shared" si="238"/>
        <v>93.300840065581042</v>
      </c>
    </row>
    <row r="3727" spans="1:9" x14ac:dyDescent="0.2">
      <c r="A3727" s="170" t="s">
        <v>95</v>
      </c>
      <c r="B3727" s="161">
        <v>296818951970</v>
      </c>
      <c r="C3727" s="161">
        <v>292225121275</v>
      </c>
      <c r="D3727" s="161">
        <v>280070988083</v>
      </c>
      <c r="E3727" s="161">
        <v>279924842866</v>
      </c>
      <c r="F3727" s="173">
        <f t="shared" si="235"/>
        <v>4593830695</v>
      </c>
      <c r="G3727" s="163">
        <f t="shared" si="236"/>
        <v>98.452312204287978</v>
      </c>
      <c r="H3727" s="163">
        <f t="shared" si="237"/>
        <v>94.35751532176667</v>
      </c>
      <c r="I3727" s="163">
        <f t="shared" si="238"/>
        <v>94.308278163549502</v>
      </c>
    </row>
    <row r="3728" spans="1:9" x14ac:dyDescent="0.2">
      <c r="A3728" s="171" t="s">
        <v>119</v>
      </c>
      <c r="B3728" s="160">
        <v>120477474690</v>
      </c>
      <c r="C3728" s="160">
        <v>118902026712</v>
      </c>
      <c r="D3728" s="160">
        <v>118492203112</v>
      </c>
      <c r="E3728" s="160">
        <v>118492203112</v>
      </c>
      <c r="F3728" s="166">
        <f t="shared" si="235"/>
        <v>1575447978</v>
      </c>
      <c r="G3728" s="167">
        <f t="shared" si="236"/>
        <v>98.692329846675676</v>
      </c>
      <c r="H3728" s="167">
        <f t="shared" si="237"/>
        <v>98.352163686109549</v>
      </c>
      <c r="I3728" s="167">
        <f t="shared" si="238"/>
        <v>98.352163686109549</v>
      </c>
    </row>
    <row r="3729" spans="1:9" x14ac:dyDescent="0.2">
      <c r="A3729" s="171" t="s">
        <v>120</v>
      </c>
      <c r="B3729" s="160">
        <v>60825108236</v>
      </c>
      <c r="C3729" s="160">
        <v>60022939699</v>
      </c>
      <c r="D3729" s="160">
        <v>50714390360</v>
      </c>
      <c r="E3729" s="160">
        <v>50568245143</v>
      </c>
      <c r="F3729" s="166">
        <f t="shared" si="235"/>
        <v>802168537</v>
      </c>
      <c r="G3729" s="167">
        <f t="shared" si="236"/>
        <v>98.681188475838624</v>
      </c>
      <c r="H3729" s="167">
        <f t="shared" si="237"/>
        <v>83.377394353708908</v>
      </c>
      <c r="I3729" s="167">
        <f t="shared" si="238"/>
        <v>83.137123154465073</v>
      </c>
    </row>
    <row r="3730" spans="1:9" x14ac:dyDescent="0.2">
      <c r="A3730" s="171" t="s">
        <v>121</v>
      </c>
      <c r="B3730" s="160">
        <v>103740095250</v>
      </c>
      <c r="C3730" s="160">
        <v>102658550286</v>
      </c>
      <c r="D3730" s="160">
        <v>102361145009</v>
      </c>
      <c r="E3730" s="160">
        <v>102361145009</v>
      </c>
      <c r="F3730" s="166">
        <f t="shared" si="235"/>
        <v>1081544964</v>
      </c>
      <c r="G3730" s="167">
        <f t="shared" si="236"/>
        <v>98.957447492800526</v>
      </c>
      <c r="H3730" s="167">
        <f t="shared" si="237"/>
        <v>98.670764435219667</v>
      </c>
      <c r="I3730" s="167">
        <f t="shared" si="238"/>
        <v>98.670764435219667</v>
      </c>
    </row>
    <row r="3731" spans="1:9" x14ac:dyDescent="0.2">
      <c r="A3731" s="171" t="s">
        <v>138</v>
      </c>
      <c r="B3731" s="160">
        <v>0</v>
      </c>
      <c r="C3731" s="160">
        <v>0</v>
      </c>
      <c r="D3731" s="160">
        <v>0</v>
      </c>
      <c r="E3731" s="160">
        <v>0</v>
      </c>
      <c r="F3731" s="166">
        <f t="shared" si="235"/>
        <v>0</v>
      </c>
      <c r="G3731" s="167">
        <f t="shared" si="236"/>
        <v>0</v>
      </c>
      <c r="H3731" s="167">
        <f t="shared" si="237"/>
        <v>0</v>
      </c>
      <c r="I3731" s="167">
        <f t="shared" si="238"/>
        <v>0</v>
      </c>
    </row>
    <row r="3732" spans="1:9" x14ac:dyDescent="0.2">
      <c r="A3732" s="171" t="s">
        <v>130</v>
      </c>
      <c r="B3732" s="160">
        <v>5998273794</v>
      </c>
      <c r="C3732" s="160">
        <v>5400943932</v>
      </c>
      <c r="D3732" s="160">
        <v>4557457273</v>
      </c>
      <c r="E3732" s="160">
        <v>4557457273</v>
      </c>
      <c r="F3732" s="166">
        <f t="shared" si="235"/>
        <v>597329862</v>
      </c>
      <c r="G3732" s="167">
        <f t="shared" si="236"/>
        <v>90.041637269083949</v>
      </c>
      <c r="H3732" s="167">
        <f t="shared" si="237"/>
        <v>75.979480589211661</v>
      </c>
      <c r="I3732" s="167">
        <f t="shared" si="238"/>
        <v>75.979480589211661</v>
      </c>
    </row>
    <row r="3733" spans="1:9" x14ac:dyDescent="0.2">
      <c r="A3733" s="171" t="s">
        <v>131</v>
      </c>
      <c r="B3733" s="160">
        <v>3233000000</v>
      </c>
      <c r="C3733" s="160">
        <v>2867064057</v>
      </c>
      <c r="D3733" s="160">
        <v>2308319803</v>
      </c>
      <c r="E3733" s="160">
        <v>2308319803</v>
      </c>
      <c r="F3733" s="166">
        <f t="shared" si="235"/>
        <v>365935943</v>
      </c>
      <c r="G3733" s="167">
        <f t="shared" si="236"/>
        <v>88.681226631611509</v>
      </c>
      <c r="H3733" s="167">
        <f t="shared" si="237"/>
        <v>71.398694803588</v>
      </c>
      <c r="I3733" s="167">
        <f t="shared" si="238"/>
        <v>71.398694803588</v>
      </c>
    </row>
    <row r="3734" spans="1:9" x14ac:dyDescent="0.2">
      <c r="A3734" s="171" t="s">
        <v>405</v>
      </c>
      <c r="B3734" s="160">
        <v>2545000000</v>
      </c>
      <c r="C3734" s="160">
        <v>2373596589</v>
      </c>
      <c r="D3734" s="160">
        <v>1637472526</v>
      </c>
      <c r="E3734" s="160">
        <v>1637472526</v>
      </c>
      <c r="F3734" s="166">
        <f t="shared" si="235"/>
        <v>171403411</v>
      </c>
      <c r="G3734" s="167">
        <f t="shared" si="236"/>
        <v>93.265091905697446</v>
      </c>
      <c r="H3734" s="167">
        <f t="shared" si="237"/>
        <v>64.340767229862479</v>
      </c>
      <c r="I3734" s="167">
        <f t="shared" si="238"/>
        <v>64.340767229862479</v>
      </c>
    </row>
    <row r="3735" spans="1:9" x14ac:dyDescent="0.2">
      <c r="A3735" s="170" t="s">
        <v>401</v>
      </c>
      <c r="B3735" s="161">
        <v>22947000000</v>
      </c>
      <c r="C3735" s="161">
        <v>21421451081.619999</v>
      </c>
      <c r="D3735" s="161">
        <v>18995952107.669998</v>
      </c>
      <c r="E3735" s="161">
        <v>18943858848.009998</v>
      </c>
      <c r="F3735" s="173">
        <f t="shared" si="235"/>
        <v>1525548918.3800011</v>
      </c>
      <c r="G3735" s="163">
        <f t="shared" si="236"/>
        <v>93.351858986447027</v>
      </c>
      <c r="H3735" s="163">
        <f t="shared" si="237"/>
        <v>82.781854306314543</v>
      </c>
      <c r="I3735" s="163">
        <f t="shared" si="238"/>
        <v>82.554838750206997</v>
      </c>
    </row>
    <row r="3736" spans="1:9" x14ac:dyDescent="0.2">
      <c r="A3736" s="171" t="s">
        <v>567</v>
      </c>
      <c r="B3736" s="160">
        <v>22947000000</v>
      </c>
      <c r="C3736" s="160">
        <v>21421451081.619999</v>
      </c>
      <c r="D3736" s="160">
        <v>18995952107.669998</v>
      </c>
      <c r="E3736" s="160">
        <v>18943858848.009998</v>
      </c>
      <c r="F3736" s="166">
        <f t="shared" si="235"/>
        <v>1525548918.3800011</v>
      </c>
      <c r="G3736" s="167">
        <f t="shared" si="236"/>
        <v>93.351858986447027</v>
      </c>
      <c r="H3736" s="167">
        <f t="shared" si="237"/>
        <v>82.781854306314543</v>
      </c>
      <c r="I3736" s="167">
        <f t="shared" si="238"/>
        <v>82.554838750206997</v>
      </c>
    </row>
    <row r="3737" spans="1:9" x14ac:dyDescent="0.2">
      <c r="A3737" s="170" t="s">
        <v>96</v>
      </c>
      <c r="B3737" s="161">
        <v>425000000</v>
      </c>
      <c r="C3737" s="161">
        <v>236853232.25</v>
      </c>
      <c r="D3737" s="161">
        <v>206853232.25</v>
      </c>
      <c r="E3737" s="161">
        <v>206853232.25</v>
      </c>
      <c r="F3737" s="173">
        <f t="shared" si="235"/>
        <v>188146767.75</v>
      </c>
      <c r="G3737" s="163">
        <f t="shared" si="236"/>
        <v>55.730172294117651</v>
      </c>
      <c r="H3737" s="163">
        <f t="shared" si="237"/>
        <v>48.671348764705883</v>
      </c>
      <c r="I3737" s="163">
        <f t="shared" si="238"/>
        <v>48.671348764705883</v>
      </c>
    </row>
    <row r="3738" spans="1:9" x14ac:dyDescent="0.2">
      <c r="A3738" s="171" t="s">
        <v>139</v>
      </c>
      <c r="B3738" s="160">
        <v>0</v>
      </c>
      <c r="C3738" s="160">
        <v>0</v>
      </c>
      <c r="D3738" s="160">
        <v>0</v>
      </c>
      <c r="E3738" s="160">
        <v>0</v>
      </c>
      <c r="F3738" s="166">
        <f t="shared" si="235"/>
        <v>0</v>
      </c>
      <c r="G3738" s="167">
        <f t="shared" si="236"/>
        <v>0</v>
      </c>
      <c r="H3738" s="167">
        <f t="shared" si="237"/>
        <v>0</v>
      </c>
      <c r="I3738" s="167">
        <f t="shared" si="238"/>
        <v>0</v>
      </c>
    </row>
    <row r="3739" spans="1:9" x14ac:dyDescent="0.2">
      <c r="A3739" s="171" t="s">
        <v>124</v>
      </c>
      <c r="B3739" s="160">
        <v>425000000</v>
      </c>
      <c r="C3739" s="160">
        <v>236853232.25</v>
      </c>
      <c r="D3739" s="160">
        <v>206853232.25</v>
      </c>
      <c r="E3739" s="160">
        <v>206853232.25</v>
      </c>
      <c r="F3739" s="166">
        <f t="shared" si="235"/>
        <v>188146767.75</v>
      </c>
      <c r="G3739" s="167">
        <f t="shared" si="236"/>
        <v>55.730172294117651</v>
      </c>
      <c r="H3739" s="167">
        <f t="shared" si="237"/>
        <v>48.671348764705883</v>
      </c>
      <c r="I3739" s="167">
        <f t="shared" si="238"/>
        <v>48.671348764705883</v>
      </c>
    </row>
    <row r="3740" spans="1:9" x14ac:dyDescent="0.2">
      <c r="A3740" s="170" t="s">
        <v>99</v>
      </c>
      <c r="B3740" s="161">
        <v>410000000</v>
      </c>
      <c r="C3740" s="161">
        <v>47826500</v>
      </c>
      <c r="D3740" s="161">
        <v>47826500</v>
      </c>
      <c r="E3740" s="161">
        <v>47826500</v>
      </c>
      <c r="F3740" s="136">
        <f t="shared" si="235"/>
        <v>362173500</v>
      </c>
      <c r="G3740" s="137">
        <f t="shared" si="236"/>
        <v>11.665000000000001</v>
      </c>
      <c r="H3740" s="137">
        <f t="shared" si="237"/>
        <v>11.665000000000001</v>
      </c>
      <c r="I3740" s="137">
        <f t="shared" si="238"/>
        <v>11.665000000000001</v>
      </c>
    </row>
    <row r="3741" spans="1:9" x14ac:dyDescent="0.2">
      <c r="A3741" s="171" t="s">
        <v>157</v>
      </c>
      <c r="B3741" s="160">
        <v>410000000</v>
      </c>
      <c r="C3741" s="160">
        <v>47826500</v>
      </c>
      <c r="D3741" s="160">
        <v>47826500</v>
      </c>
      <c r="E3741" s="160">
        <v>47826500</v>
      </c>
      <c r="F3741" s="166">
        <f t="shared" si="235"/>
        <v>362173500</v>
      </c>
      <c r="G3741" s="167">
        <f t="shared" si="236"/>
        <v>11.665000000000001</v>
      </c>
      <c r="H3741" s="167">
        <f t="shared" si="237"/>
        <v>11.665000000000001</v>
      </c>
      <c r="I3741" s="167">
        <f t="shared" si="238"/>
        <v>11.665000000000001</v>
      </c>
    </row>
    <row r="3742" spans="1:9" x14ac:dyDescent="0.2">
      <c r="A3742" s="172" t="s">
        <v>58</v>
      </c>
      <c r="B3742" s="161">
        <v>289202120898</v>
      </c>
      <c r="C3742" s="161">
        <v>283690559057.91998</v>
      </c>
      <c r="D3742" s="161">
        <v>270325711177.26001</v>
      </c>
      <c r="E3742" s="161">
        <v>270311869097.26001</v>
      </c>
      <c r="F3742" s="173">
        <f t="shared" si="235"/>
        <v>5511561840.0800171</v>
      </c>
      <c r="G3742" s="163">
        <f t="shared" si="236"/>
        <v>98.094218042742526</v>
      </c>
      <c r="H3742" s="163">
        <f t="shared" si="237"/>
        <v>93.47293523915836</v>
      </c>
      <c r="I3742" s="163">
        <f t="shared" si="238"/>
        <v>93.468148939543056</v>
      </c>
    </row>
    <row r="3743" spans="1:9" x14ac:dyDescent="0.2">
      <c r="A3743" s="174" t="s">
        <v>152</v>
      </c>
      <c r="B3743" s="161">
        <v>289202120898</v>
      </c>
      <c r="C3743" s="161">
        <v>283690559057.91998</v>
      </c>
      <c r="D3743" s="161">
        <v>270325711177.26001</v>
      </c>
      <c r="E3743" s="161">
        <v>270311869097.26001</v>
      </c>
      <c r="F3743" s="173">
        <f t="shared" si="235"/>
        <v>5511561840.0800171</v>
      </c>
      <c r="G3743" s="163">
        <f t="shared" si="236"/>
        <v>98.094218042742526</v>
      </c>
      <c r="H3743" s="163">
        <f t="shared" si="237"/>
        <v>93.47293523915836</v>
      </c>
      <c r="I3743" s="163">
        <f t="shared" si="238"/>
        <v>93.468148939543056</v>
      </c>
    </row>
    <row r="3744" spans="1:9" x14ac:dyDescent="0.2">
      <c r="A3744" s="170" t="s">
        <v>95</v>
      </c>
      <c r="B3744" s="161">
        <v>278043120898</v>
      </c>
      <c r="C3744" s="161">
        <v>274154374500</v>
      </c>
      <c r="D3744" s="161">
        <v>262550293448</v>
      </c>
      <c r="E3744" s="161">
        <v>262550293448</v>
      </c>
      <c r="F3744" s="173">
        <f t="shared" si="235"/>
        <v>3888746398</v>
      </c>
      <c r="G3744" s="163">
        <f t="shared" si="236"/>
        <v>98.601387300847279</v>
      </c>
      <c r="H3744" s="163">
        <f t="shared" si="237"/>
        <v>94.427904779674975</v>
      </c>
      <c r="I3744" s="163">
        <f t="shared" si="238"/>
        <v>94.427904779674975</v>
      </c>
    </row>
    <row r="3745" spans="1:9" x14ac:dyDescent="0.2">
      <c r="A3745" s="171" t="s">
        <v>119</v>
      </c>
      <c r="B3745" s="160">
        <v>121997635091</v>
      </c>
      <c r="C3745" s="160">
        <v>120791256287.8</v>
      </c>
      <c r="D3745" s="160">
        <v>120371294350.8</v>
      </c>
      <c r="E3745" s="160">
        <v>120371294350.8</v>
      </c>
      <c r="F3745" s="166">
        <f t="shared" si="235"/>
        <v>1206378803.1999969</v>
      </c>
      <c r="G3745" s="167">
        <f t="shared" si="236"/>
        <v>99.011145746964573</v>
      </c>
      <c r="H3745" s="167">
        <f t="shared" si="237"/>
        <v>98.666907978185904</v>
      </c>
      <c r="I3745" s="167">
        <f t="shared" si="238"/>
        <v>98.666907978185904</v>
      </c>
    </row>
    <row r="3746" spans="1:9" x14ac:dyDescent="0.2">
      <c r="A3746" s="171" t="s">
        <v>120</v>
      </c>
      <c r="B3746" s="160">
        <v>61294362602</v>
      </c>
      <c r="C3746" s="160">
        <v>60030614166</v>
      </c>
      <c r="D3746" s="160">
        <v>49520748244</v>
      </c>
      <c r="E3746" s="160">
        <v>49520748244</v>
      </c>
      <c r="F3746" s="166">
        <f t="shared" si="235"/>
        <v>1263748436</v>
      </c>
      <c r="G3746" s="167">
        <f t="shared" si="236"/>
        <v>97.938230560931288</v>
      </c>
      <c r="H3746" s="167">
        <f t="shared" si="237"/>
        <v>80.791684817004963</v>
      </c>
      <c r="I3746" s="167">
        <f t="shared" si="238"/>
        <v>80.791684817004963</v>
      </c>
    </row>
    <row r="3747" spans="1:9" x14ac:dyDescent="0.2">
      <c r="A3747" s="171" t="s">
        <v>121</v>
      </c>
      <c r="B3747" s="160">
        <v>92806707209</v>
      </c>
      <c r="C3747" s="160">
        <v>91965249550.199997</v>
      </c>
      <c r="D3747" s="160">
        <v>91750164637.199997</v>
      </c>
      <c r="E3747" s="160">
        <v>91750164637.199997</v>
      </c>
      <c r="F3747" s="166">
        <f t="shared" si="235"/>
        <v>841457658.80000305</v>
      </c>
      <c r="G3747" s="167">
        <f t="shared" si="236"/>
        <v>99.093322364185326</v>
      </c>
      <c r="H3747" s="167">
        <f t="shared" si="237"/>
        <v>98.86156657899663</v>
      </c>
      <c r="I3747" s="167">
        <f t="shared" si="238"/>
        <v>98.86156657899663</v>
      </c>
    </row>
    <row r="3748" spans="1:9" x14ac:dyDescent="0.2">
      <c r="A3748" s="171" t="s">
        <v>138</v>
      </c>
      <c r="B3748" s="160">
        <v>0</v>
      </c>
      <c r="C3748" s="160">
        <v>0</v>
      </c>
      <c r="D3748" s="160">
        <v>0</v>
      </c>
      <c r="E3748" s="160">
        <v>0</v>
      </c>
      <c r="F3748" s="166">
        <f t="shared" si="235"/>
        <v>0</v>
      </c>
      <c r="G3748" s="167">
        <f t="shared" si="236"/>
        <v>0</v>
      </c>
      <c r="H3748" s="167">
        <f t="shared" si="237"/>
        <v>0</v>
      </c>
      <c r="I3748" s="167">
        <f t="shared" si="238"/>
        <v>0</v>
      </c>
    </row>
    <row r="3749" spans="1:9" x14ac:dyDescent="0.2">
      <c r="A3749" s="171" t="s">
        <v>130</v>
      </c>
      <c r="B3749" s="160">
        <v>1043639621</v>
      </c>
      <c r="C3749" s="160">
        <v>712010593</v>
      </c>
      <c r="D3749" s="160">
        <v>515115568</v>
      </c>
      <c r="E3749" s="160">
        <v>515115568</v>
      </c>
      <c r="F3749" s="166">
        <f t="shared" si="235"/>
        <v>331629028</v>
      </c>
      <c r="G3749" s="167">
        <f t="shared" si="236"/>
        <v>68.2237985865046</v>
      </c>
      <c r="H3749" s="167">
        <f t="shared" si="237"/>
        <v>49.35760943096659</v>
      </c>
      <c r="I3749" s="167">
        <f t="shared" si="238"/>
        <v>49.35760943096659</v>
      </c>
    </row>
    <row r="3750" spans="1:9" x14ac:dyDescent="0.2">
      <c r="A3750" s="171" t="s">
        <v>131</v>
      </c>
      <c r="B3750" s="160">
        <v>463415996</v>
      </c>
      <c r="C3750" s="160">
        <v>341105065</v>
      </c>
      <c r="D3750" s="160">
        <v>216068656</v>
      </c>
      <c r="E3750" s="160">
        <v>216068656</v>
      </c>
      <c r="F3750" s="166">
        <f t="shared" si="235"/>
        <v>122310931</v>
      </c>
      <c r="G3750" s="167">
        <f t="shared" si="236"/>
        <v>73.606666136746824</v>
      </c>
      <c r="H3750" s="167">
        <f t="shared" si="237"/>
        <v>46.625204538688386</v>
      </c>
      <c r="I3750" s="167">
        <f t="shared" si="238"/>
        <v>46.625204538688386</v>
      </c>
    </row>
    <row r="3751" spans="1:9" x14ac:dyDescent="0.2">
      <c r="A3751" s="171" t="s">
        <v>210</v>
      </c>
      <c r="B3751" s="160">
        <v>0</v>
      </c>
      <c r="C3751" s="160">
        <v>0</v>
      </c>
      <c r="D3751" s="160">
        <v>0</v>
      </c>
      <c r="E3751" s="160">
        <v>0</v>
      </c>
      <c r="F3751" s="166">
        <f t="shared" si="235"/>
        <v>0</v>
      </c>
      <c r="G3751" s="167">
        <f t="shared" si="236"/>
        <v>0</v>
      </c>
      <c r="H3751" s="167">
        <f t="shared" si="237"/>
        <v>0</v>
      </c>
      <c r="I3751" s="167">
        <f t="shared" si="238"/>
        <v>0</v>
      </c>
    </row>
    <row r="3752" spans="1:9" x14ac:dyDescent="0.2">
      <c r="A3752" s="171" t="s">
        <v>405</v>
      </c>
      <c r="B3752" s="160">
        <v>437360379</v>
      </c>
      <c r="C3752" s="160">
        <v>314138838</v>
      </c>
      <c r="D3752" s="160">
        <v>176901992</v>
      </c>
      <c r="E3752" s="160">
        <v>176901992</v>
      </c>
      <c r="F3752" s="166">
        <f t="shared" si="235"/>
        <v>123221541</v>
      </c>
      <c r="G3752" s="167">
        <f t="shared" si="236"/>
        <v>71.826085096748088</v>
      </c>
      <c r="H3752" s="167">
        <f t="shared" si="237"/>
        <v>40.447649237106589</v>
      </c>
      <c r="I3752" s="167">
        <f t="shared" si="238"/>
        <v>40.447649237106589</v>
      </c>
    </row>
    <row r="3753" spans="1:9" x14ac:dyDescent="0.2">
      <c r="A3753" s="170" t="s">
        <v>401</v>
      </c>
      <c r="B3753" s="161">
        <v>10508000000</v>
      </c>
      <c r="C3753" s="161">
        <v>9068946927.4200001</v>
      </c>
      <c r="D3753" s="161">
        <v>7353180098.7600002</v>
      </c>
      <c r="E3753" s="161">
        <v>7339338018.7600002</v>
      </c>
      <c r="F3753" s="173">
        <f t="shared" si="235"/>
        <v>1439053072.5799999</v>
      </c>
      <c r="G3753" s="163">
        <f t="shared" si="236"/>
        <v>86.305166800723256</v>
      </c>
      <c r="H3753" s="163">
        <f t="shared" si="237"/>
        <v>69.976970867529502</v>
      </c>
      <c r="I3753" s="163">
        <f t="shared" si="238"/>
        <v>69.845241899124474</v>
      </c>
    </row>
    <row r="3754" spans="1:9" x14ac:dyDescent="0.2">
      <c r="A3754" s="171" t="s">
        <v>567</v>
      </c>
      <c r="B3754" s="160">
        <v>10508000000</v>
      </c>
      <c r="C3754" s="160">
        <v>9068946927.4200001</v>
      </c>
      <c r="D3754" s="160">
        <v>7353180098.7600002</v>
      </c>
      <c r="E3754" s="160">
        <v>7339338018.7600002</v>
      </c>
      <c r="F3754" s="166">
        <f t="shared" si="235"/>
        <v>1439053072.5799999</v>
      </c>
      <c r="G3754" s="167">
        <f t="shared" si="236"/>
        <v>86.305166800723256</v>
      </c>
      <c r="H3754" s="167">
        <f t="shared" si="237"/>
        <v>69.976970867529502</v>
      </c>
      <c r="I3754" s="167">
        <f t="shared" si="238"/>
        <v>69.845241899124474</v>
      </c>
    </row>
    <row r="3755" spans="1:9" x14ac:dyDescent="0.2">
      <c r="A3755" s="170" t="s">
        <v>96</v>
      </c>
      <c r="B3755" s="161">
        <v>651000000</v>
      </c>
      <c r="C3755" s="161">
        <v>467237630.5</v>
      </c>
      <c r="D3755" s="161">
        <v>422237630.5</v>
      </c>
      <c r="E3755" s="161">
        <v>422237630.5</v>
      </c>
      <c r="F3755" s="173">
        <f t="shared" si="235"/>
        <v>183762369.5</v>
      </c>
      <c r="G3755" s="163">
        <f t="shared" si="236"/>
        <v>71.772293471582188</v>
      </c>
      <c r="H3755" s="163">
        <f t="shared" si="237"/>
        <v>64.859851075268821</v>
      </c>
      <c r="I3755" s="163">
        <f t="shared" si="238"/>
        <v>64.859851075268821</v>
      </c>
    </row>
    <row r="3756" spans="1:9" x14ac:dyDescent="0.2">
      <c r="A3756" s="171" t="s">
        <v>139</v>
      </c>
      <c r="B3756" s="160">
        <v>0</v>
      </c>
      <c r="C3756" s="160">
        <v>0</v>
      </c>
      <c r="D3756" s="160">
        <v>0</v>
      </c>
      <c r="E3756" s="160">
        <v>0</v>
      </c>
      <c r="F3756" s="166">
        <f t="shared" si="235"/>
        <v>0</v>
      </c>
      <c r="G3756" s="167">
        <f t="shared" si="236"/>
        <v>0</v>
      </c>
      <c r="H3756" s="167">
        <f t="shared" si="237"/>
        <v>0</v>
      </c>
      <c r="I3756" s="167">
        <f t="shared" si="238"/>
        <v>0</v>
      </c>
    </row>
    <row r="3757" spans="1:9" x14ac:dyDescent="0.2">
      <c r="A3757" s="171" t="s">
        <v>124</v>
      </c>
      <c r="B3757" s="160">
        <v>638000000</v>
      </c>
      <c r="C3757" s="160">
        <v>461984636</v>
      </c>
      <c r="D3757" s="160">
        <v>416984636</v>
      </c>
      <c r="E3757" s="160">
        <v>416984636</v>
      </c>
      <c r="F3757" s="166">
        <f t="shared" si="235"/>
        <v>176015364</v>
      </c>
      <c r="G3757" s="167">
        <f t="shared" si="236"/>
        <v>72.411384952978054</v>
      </c>
      <c r="H3757" s="167">
        <f t="shared" si="237"/>
        <v>65.3580934169279</v>
      </c>
      <c r="I3757" s="167">
        <f t="shared" si="238"/>
        <v>65.3580934169279</v>
      </c>
    </row>
    <row r="3758" spans="1:9" x14ac:dyDescent="0.2">
      <c r="A3758" s="171" t="s">
        <v>568</v>
      </c>
      <c r="B3758" s="160">
        <v>13000000</v>
      </c>
      <c r="C3758" s="160">
        <v>5252994.5</v>
      </c>
      <c r="D3758" s="160">
        <v>5252994.5</v>
      </c>
      <c r="E3758" s="160">
        <v>5252994.5</v>
      </c>
      <c r="F3758" s="166">
        <f t="shared" si="235"/>
        <v>7747005.5</v>
      </c>
      <c r="G3758" s="167">
        <f t="shared" si="236"/>
        <v>40.407650000000004</v>
      </c>
      <c r="H3758" s="167">
        <f t="shared" si="237"/>
        <v>40.407650000000004</v>
      </c>
      <c r="I3758" s="167">
        <f t="shared" si="238"/>
        <v>40.407650000000004</v>
      </c>
    </row>
    <row r="3759" spans="1:9" x14ac:dyDescent="0.2">
      <c r="A3759" s="172" t="s">
        <v>59</v>
      </c>
      <c r="B3759" s="161">
        <v>121919170094</v>
      </c>
      <c r="C3759" s="161">
        <v>116396754389.56</v>
      </c>
      <c r="D3759" s="161">
        <v>108298222223.22</v>
      </c>
      <c r="E3759" s="161">
        <v>108298222223.22</v>
      </c>
      <c r="F3759" s="173">
        <f t="shared" si="235"/>
        <v>5522415704.4400024</v>
      </c>
      <c r="G3759" s="163">
        <f t="shared" si="236"/>
        <v>95.470428727342707</v>
      </c>
      <c r="H3759" s="163">
        <f t="shared" si="237"/>
        <v>88.827886656152415</v>
      </c>
      <c r="I3759" s="163">
        <f t="shared" si="238"/>
        <v>88.827886656152415</v>
      </c>
    </row>
    <row r="3760" spans="1:9" x14ac:dyDescent="0.2">
      <c r="A3760" s="174" t="s">
        <v>152</v>
      </c>
      <c r="B3760" s="161">
        <v>121919170094</v>
      </c>
      <c r="C3760" s="161">
        <v>116396754389.56</v>
      </c>
      <c r="D3760" s="161">
        <v>108298222223.22</v>
      </c>
      <c r="E3760" s="161">
        <v>108298222223.22</v>
      </c>
      <c r="F3760" s="173">
        <f t="shared" si="235"/>
        <v>5522415704.4400024</v>
      </c>
      <c r="G3760" s="163">
        <f t="shared" si="236"/>
        <v>95.470428727342707</v>
      </c>
      <c r="H3760" s="163">
        <f t="shared" si="237"/>
        <v>88.827886656152415</v>
      </c>
      <c r="I3760" s="163">
        <f t="shared" si="238"/>
        <v>88.827886656152415</v>
      </c>
    </row>
    <row r="3761" spans="1:9" x14ac:dyDescent="0.2">
      <c r="A3761" s="170" t="s">
        <v>95</v>
      </c>
      <c r="B3761" s="161">
        <v>113997561905</v>
      </c>
      <c r="C3761" s="161">
        <v>109634972531</v>
      </c>
      <c r="D3761" s="161">
        <v>102823557263</v>
      </c>
      <c r="E3761" s="161">
        <v>102823557263</v>
      </c>
      <c r="F3761" s="173">
        <f t="shared" si="235"/>
        <v>4362589374</v>
      </c>
      <c r="G3761" s="163">
        <f t="shared" si="236"/>
        <v>96.173085370338384</v>
      </c>
      <c r="H3761" s="163">
        <f t="shared" si="237"/>
        <v>90.19803190939129</v>
      </c>
      <c r="I3761" s="163">
        <f t="shared" si="238"/>
        <v>90.19803190939129</v>
      </c>
    </row>
    <row r="3762" spans="1:9" x14ac:dyDescent="0.2">
      <c r="A3762" s="171" t="s">
        <v>119</v>
      </c>
      <c r="B3762" s="160">
        <v>46100619155</v>
      </c>
      <c r="C3762" s="160">
        <v>45165054946</v>
      </c>
      <c r="D3762" s="160">
        <v>44400578954</v>
      </c>
      <c r="E3762" s="160">
        <v>44400578954</v>
      </c>
      <c r="F3762" s="166">
        <f t="shared" si="235"/>
        <v>935564209</v>
      </c>
      <c r="G3762" s="167">
        <f t="shared" si="236"/>
        <v>97.970603809344865</v>
      </c>
      <c r="H3762" s="167">
        <f t="shared" si="237"/>
        <v>96.312326749269658</v>
      </c>
      <c r="I3762" s="167">
        <f t="shared" si="238"/>
        <v>96.312326749269658</v>
      </c>
    </row>
    <row r="3763" spans="1:9" x14ac:dyDescent="0.2">
      <c r="A3763" s="171" t="s">
        <v>120</v>
      </c>
      <c r="B3763" s="160">
        <v>23479356464</v>
      </c>
      <c r="C3763" s="160">
        <v>22600889916</v>
      </c>
      <c r="D3763" s="160">
        <v>19220091569</v>
      </c>
      <c r="E3763" s="160">
        <v>19220091569</v>
      </c>
      <c r="F3763" s="166">
        <f t="shared" si="235"/>
        <v>878466548</v>
      </c>
      <c r="G3763" s="167">
        <f t="shared" si="236"/>
        <v>96.258557812915697</v>
      </c>
      <c r="H3763" s="167">
        <f t="shared" si="237"/>
        <v>81.859533068844684</v>
      </c>
      <c r="I3763" s="167">
        <f t="shared" si="238"/>
        <v>81.859533068844684</v>
      </c>
    </row>
    <row r="3764" spans="1:9" x14ac:dyDescent="0.2">
      <c r="A3764" s="171" t="s">
        <v>121</v>
      </c>
      <c r="B3764" s="160">
        <v>33802681467</v>
      </c>
      <c r="C3764" s="160">
        <v>33240141101</v>
      </c>
      <c r="D3764" s="160">
        <v>32670084344</v>
      </c>
      <c r="E3764" s="160">
        <v>32670084344</v>
      </c>
      <c r="F3764" s="166">
        <f t="shared" si="235"/>
        <v>562540366</v>
      </c>
      <c r="G3764" s="167">
        <f t="shared" si="236"/>
        <v>98.335811416176611</v>
      </c>
      <c r="H3764" s="167">
        <f t="shared" si="237"/>
        <v>96.64938675322044</v>
      </c>
      <c r="I3764" s="167">
        <f t="shared" si="238"/>
        <v>96.64938675322044</v>
      </c>
    </row>
    <row r="3765" spans="1:9" x14ac:dyDescent="0.2">
      <c r="A3765" s="171" t="s">
        <v>138</v>
      </c>
      <c r="B3765" s="160">
        <v>0</v>
      </c>
      <c r="C3765" s="160">
        <v>0</v>
      </c>
      <c r="D3765" s="160">
        <v>0</v>
      </c>
      <c r="E3765" s="160">
        <v>0</v>
      </c>
      <c r="F3765" s="166">
        <f t="shared" si="235"/>
        <v>0</v>
      </c>
      <c r="G3765" s="167">
        <f t="shared" si="236"/>
        <v>0</v>
      </c>
      <c r="H3765" s="167">
        <f t="shared" si="237"/>
        <v>0</v>
      </c>
      <c r="I3765" s="167">
        <f t="shared" si="238"/>
        <v>0</v>
      </c>
    </row>
    <row r="3766" spans="1:9" x14ac:dyDescent="0.2">
      <c r="A3766" s="171" t="s">
        <v>130</v>
      </c>
      <c r="B3766" s="160">
        <v>5340010408</v>
      </c>
      <c r="C3766" s="160">
        <v>4591525676</v>
      </c>
      <c r="D3766" s="160">
        <v>3762499911</v>
      </c>
      <c r="E3766" s="160">
        <v>3762499911</v>
      </c>
      <c r="F3766" s="166">
        <f t="shared" si="235"/>
        <v>748484732</v>
      </c>
      <c r="G3766" s="167">
        <f t="shared" si="236"/>
        <v>85.98345930414898</v>
      </c>
      <c r="H3766" s="167">
        <f t="shared" si="237"/>
        <v>70.458662503041324</v>
      </c>
      <c r="I3766" s="167">
        <f t="shared" si="238"/>
        <v>70.458662503041324</v>
      </c>
    </row>
    <row r="3767" spans="1:9" x14ac:dyDescent="0.2">
      <c r="A3767" s="171" t="s">
        <v>131</v>
      </c>
      <c r="B3767" s="160">
        <v>2816344335</v>
      </c>
      <c r="C3767" s="160">
        <v>2072204856</v>
      </c>
      <c r="D3767" s="160">
        <v>1525532761</v>
      </c>
      <c r="E3767" s="160">
        <v>1525532761</v>
      </c>
      <c r="F3767" s="166">
        <f t="shared" si="235"/>
        <v>744139479</v>
      </c>
      <c r="G3767" s="167">
        <f t="shared" si="236"/>
        <v>73.577823217415641</v>
      </c>
      <c r="H3767" s="167">
        <f t="shared" si="237"/>
        <v>54.167125164402172</v>
      </c>
      <c r="I3767" s="167">
        <f t="shared" si="238"/>
        <v>54.167125164402172</v>
      </c>
    </row>
    <row r="3768" spans="1:9" x14ac:dyDescent="0.2">
      <c r="A3768" s="171" t="s">
        <v>210</v>
      </c>
      <c r="B3768" s="160">
        <v>0</v>
      </c>
      <c r="C3768" s="160">
        <v>0</v>
      </c>
      <c r="D3768" s="160">
        <v>0</v>
      </c>
      <c r="E3768" s="160">
        <v>0</v>
      </c>
      <c r="F3768" s="166">
        <f t="shared" si="235"/>
        <v>0</v>
      </c>
      <c r="G3768" s="167">
        <f t="shared" si="236"/>
        <v>0</v>
      </c>
      <c r="H3768" s="167">
        <f t="shared" si="237"/>
        <v>0</v>
      </c>
      <c r="I3768" s="167">
        <f t="shared" si="238"/>
        <v>0</v>
      </c>
    </row>
    <row r="3769" spans="1:9" x14ac:dyDescent="0.2">
      <c r="A3769" s="171" t="s">
        <v>405</v>
      </c>
      <c r="B3769" s="160">
        <v>2458550076</v>
      </c>
      <c r="C3769" s="160">
        <v>1965156036</v>
      </c>
      <c r="D3769" s="160">
        <v>1244769724</v>
      </c>
      <c r="E3769" s="160">
        <v>1244769724</v>
      </c>
      <c r="F3769" s="166">
        <f t="shared" si="235"/>
        <v>493394040</v>
      </c>
      <c r="G3769" s="167">
        <f t="shared" si="236"/>
        <v>79.931503335382942</v>
      </c>
      <c r="H3769" s="167">
        <f t="shared" si="237"/>
        <v>50.630236746090993</v>
      </c>
      <c r="I3769" s="167">
        <f t="shared" si="238"/>
        <v>50.630236746090993</v>
      </c>
    </row>
    <row r="3770" spans="1:9" x14ac:dyDescent="0.2">
      <c r="A3770" s="170" t="s">
        <v>401</v>
      </c>
      <c r="B3770" s="161">
        <v>7763608189</v>
      </c>
      <c r="C3770" s="161">
        <v>6684777359.5600004</v>
      </c>
      <c r="D3770" s="161">
        <v>5427660461.2200003</v>
      </c>
      <c r="E3770" s="161">
        <v>5427660461.2200003</v>
      </c>
      <c r="F3770" s="173">
        <f t="shared" si="235"/>
        <v>1078830829.4399996</v>
      </c>
      <c r="G3770" s="163">
        <f t="shared" si="236"/>
        <v>86.104002118904461</v>
      </c>
      <c r="H3770" s="163">
        <f t="shared" si="237"/>
        <v>69.911571128876304</v>
      </c>
      <c r="I3770" s="163">
        <f t="shared" si="238"/>
        <v>69.911571128876304</v>
      </c>
    </row>
    <row r="3771" spans="1:9" x14ac:dyDescent="0.2">
      <c r="A3771" s="171" t="s">
        <v>567</v>
      </c>
      <c r="B3771" s="160">
        <v>7763608189</v>
      </c>
      <c r="C3771" s="160">
        <v>6684777359.5600004</v>
      </c>
      <c r="D3771" s="160">
        <v>5427660461.2200003</v>
      </c>
      <c r="E3771" s="160">
        <v>5427660461.2200003</v>
      </c>
      <c r="F3771" s="166">
        <f t="shared" si="235"/>
        <v>1078830829.4399996</v>
      </c>
      <c r="G3771" s="167">
        <f t="shared" si="236"/>
        <v>86.104002118904461</v>
      </c>
      <c r="H3771" s="167">
        <f t="shared" si="237"/>
        <v>69.911571128876304</v>
      </c>
      <c r="I3771" s="167">
        <f t="shared" si="238"/>
        <v>69.911571128876304</v>
      </c>
    </row>
    <row r="3772" spans="1:9" x14ac:dyDescent="0.2">
      <c r="A3772" s="170" t="s">
        <v>96</v>
      </c>
      <c r="B3772" s="161">
        <v>158000000</v>
      </c>
      <c r="C3772" s="161">
        <v>77004499</v>
      </c>
      <c r="D3772" s="161">
        <v>47004499</v>
      </c>
      <c r="E3772" s="161">
        <v>47004499</v>
      </c>
      <c r="F3772" s="173">
        <f t="shared" si="235"/>
        <v>80995501</v>
      </c>
      <c r="G3772" s="163">
        <f t="shared" si="236"/>
        <v>48.737024683544306</v>
      </c>
      <c r="H3772" s="163">
        <f t="shared" si="237"/>
        <v>29.749682911392405</v>
      </c>
      <c r="I3772" s="163">
        <f t="shared" si="238"/>
        <v>29.749682911392405</v>
      </c>
    </row>
    <row r="3773" spans="1:9" x14ac:dyDescent="0.2">
      <c r="A3773" s="171" t="s">
        <v>139</v>
      </c>
      <c r="B3773" s="160">
        <v>0</v>
      </c>
      <c r="C3773" s="160">
        <v>0</v>
      </c>
      <c r="D3773" s="160">
        <v>0</v>
      </c>
      <c r="E3773" s="160">
        <v>0</v>
      </c>
      <c r="F3773" s="166">
        <f t="shared" si="235"/>
        <v>0</v>
      </c>
      <c r="G3773" s="167">
        <f t="shared" si="236"/>
        <v>0</v>
      </c>
      <c r="H3773" s="167">
        <f t="shared" si="237"/>
        <v>0</v>
      </c>
      <c r="I3773" s="167">
        <f t="shared" si="238"/>
        <v>0</v>
      </c>
    </row>
    <row r="3774" spans="1:9" x14ac:dyDescent="0.2">
      <c r="A3774" s="171" t="s">
        <v>124</v>
      </c>
      <c r="B3774" s="160">
        <v>158000000</v>
      </c>
      <c r="C3774" s="160">
        <v>77004499</v>
      </c>
      <c r="D3774" s="160">
        <v>47004499</v>
      </c>
      <c r="E3774" s="160">
        <v>47004499</v>
      </c>
      <c r="F3774" s="166">
        <f t="shared" si="235"/>
        <v>80995501</v>
      </c>
      <c r="G3774" s="167">
        <f t="shared" si="236"/>
        <v>48.737024683544306</v>
      </c>
      <c r="H3774" s="167">
        <f t="shared" si="237"/>
        <v>29.749682911392405</v>
      </c>
      <c r="I3774" s="167">
        <f t="shared" si="238"/>
        <v>29.749682911392405</v>
      </c>
    </row>
    <row r="3775" spans="1:9" x14ac:dyDescent="0.2">
      <c r="A3775" s="172" t="s">
        <v>60</v>
      </c>
      <c r="B3775" s="161">
        <v>6443169567481</v>
      </c>
      <c r="C3775" s="161">
        <v>6362098913327.1592</v>
      </c>
      <c r="D3775" s="161">
        <v>6058347861052.6396</v>
      </c>
      <c r="E3775" s="161">
        <v>6042087006362.8193</v>
      </c>
      <c r="F3775" s="173">
        <f t="shared" si="235"/>
        <v>81070654153.84082</v>
      </c>
      <c r="G3775" s="163">
        <f t="shared" si="236"/>
        <v>98.741758178102145</v>
      </c>
      <c r="H3775" s="163">
        <f t="shared" si="237"/>
        <v>94.027447168695133</v>
      </c>
      <c r="I3775" s="163">
        <f t="shared" si="238"/>
        <v>93.775073635459407</v>
      </c>
    </row>
    <row r="3776" spans="1:9" x14ac:dyDescent="0.2">
      <c r="A3776" s="174" t="s">
        <v>152</v>
      </c>
      <c r="B3776" s="161">
        <v>6443169567481</v>
      </c>
      <c r="C3776" s="161">
        <v>6362098913327.1592</v>
      </c>
      <c r="D3776" s="161">
        <v>6058347861052.6396</v>
      </c>
      <c r="E3776" s="161">
        <v>6042087006362.8193</v>
      </c>
      <c r="F3776" s="173">
        <f t="shared" si="235"/>
        <v>81070654153.84082</v>
      </c>
      <c r="G3776" s="163">
        <f t="shared" si="236"/>
        <v>98.741758178102145</v>
      </c>
      <c r="H3776" s="163">
        <f t="shared" si="237"/>
        <v>94.027447168695133</v>
      </c>
      <c r="I3776" s="163">
        <f t="shared" si="238"/>
        <v>93.775073635459407</v>
      </c>
    </row>
    <row r="3777" spans="1:9" x14ac:dyDescent="0.2">
      <c r="A3777" s="170" t="s">
        <v>95</v>
      </c>
      <c r="B3777" s="161">
        <v>6003696803061</v>
      </c>
      <c r="C3777" s="161">
        <v>5944780391555.6299</v>
      </c>
      <c r="D3777" s="161">
        <v>5713679893847.6299</v>
      </c>
      <c r="E3777" s="161">
        <v>5697711905404.6299</v>
      </c>
      <c r="F3777" s="173">
        <f t="shared" ref="F3777:F3838" si="239">+B3777-C3777</f>
        <v>58916411505.370117</v>
      </c>
      <c r="G3777" s="163">
        <f t="shared" si="236"/>
        <v>99.018664442292774</v>
      </c>
      <c r="H3777" s="163">
        <f t="shared" si="237"/>
        <v>95.169361166514861</v>
      </c>
      <c r="I3777" s="163">
        <f t="shared" si="238"/>
        <v>94.903391898465571</v>
      </c>
    </row>
    <row r="3778" spans="1:9" x14ac:dyDescent="0.2">
      <c r="A3778" s="171" t="s">
        <v>119</v>
      </c>
      <c r="B3778" s="160">
        <v>2549202976628</v>
      </c>
      <c r="C3778" s="160">
        <v>2533874034461.6802</v>
      </c>
      <c r="D3778" s="160">
        <v>2524124829255.6802</v>
      </c>
      <c r="E3778" s="160">
        <v>2523898296348.6802</v>
      </c>
      <c r="F3778" s="166">
        <f t="shared" si="239"/>
        <v>15328942166.319824</v>
      </c>
      <c r="G3778" s="167">
        <f t="shared" si="236"/>
        <v>99.398677064680172</v>
      </c>
      <c r="H3778" s="167">
        <f t="shared" si="237"/>
        <v>99.016235756734744</v>
      </c>
      <c r="I3778" s="167">
        <f t="shared" si="238"/>
        <v>99.007349335799375</v>
      </c>
    </row>
    <row r="3779" spans="1:9" x14ac:dyDescent="0.2">
      <c r="A3779" s="171" t="s">
        <v>120</v>
      </c>
      <c r="B3779" s="160">
        <v>1404419603670</v>
      </c>
      <c r="C3779" s="160">
        <v>1392528918743.95</v>
      </c>
      <c r="D3779" s="160">
        <v>1198108909558.95</v>
      </c>
      <c r="E3779" s="160">
        <v>1182927156047.95</v>
      </c>
      <c r="F3779" s="166">
        <f t="shared" si="239"/>
        <v>11890684926.050049</v>
      </c>
      <c r="G3779" s="167">
        <f t="shared" si="236"/>
        <v>99.153338155137007</v>
      </c>
      <c r="H3779" s="167">
        <f t="shared" si="237"/>
        <v>85.309896446053358</v>
      </c>
      <c r="I3779" s="167">
        <f t="shared" si="238"/>
        <v>84.228898041350988</v>
      </c>
    </row>
    <row r="3780" spans="1:9" x14ac:dyDescent="0.2">
      <c r="A3780" s="171" t="s">
        <v>121</v>
      </c>
      <c r="B3780" s="160">
        <v>1884819643281</v>
      </c>
      <c r="C3780" s="160">
        <v>1874840157819</v>
      </c>
      <c r="D3780" s="160">
        <v>1864637188043</v>
      </c>
      <c r="E3780" s="160">
        <v>1864538657914</v>
      </c>
      <c r="F3780" s="166">
        <f t="shared" si="239"/>
        <v>9979485462</v>
      </c>
      <c r="G3780" s="167">
        <f t="shared" si="236"/>
        <v>99.470533666307276</v>
      </c>
      <c r="H3780" s="167">
        <f t="shared" si="237"/>
        <v>98.929210266353792</v>
      </c>
      <c r="I3780" s="167">
        <f t="shared" si="238"/>
        <v>98.923982703634394</v>
      </c>
    </row>
    <row r="3781" spans="1:9" x14ac:dyDescent="0.2">
      <c r="A3781" s="171" t="s">
        <v>138</v>
      </c>
      <c r="B3781" s="160">
        <v>0</v>
      </c>
      <c r="C3781" s="160">
        <v>0</v>
      </c>
      <c r="D3781" s="160">
        <v>0</v>
      </c>
      <c r="E3781" s="160">
        <v>0</v>
      </c>
      <c r="F3781" s="166">
        <f t="shared" si="239"/>
        <v>0</v>
      </c>
      <c r="G3781" s="167">
        <f t="shared" si="236"/>
        <v>0</v>
      </c>
      <c r="H3781" s="167">
        <f t="shared" si="237"/>
        <v>0</v>
      </c>
      <c r="I3781" s="167">
        <f t="shared" si="238"/>
        <v>0</v>
      </c>
    </row>
    <row r="3782" spans="1:9" x14ac:dyDescent="0.2">
      <c r="A3782" s="171" t="s">
        <v>130</v>
      </c>
      <c r="B3782" s="160">
        <v>76815185283</v>
      </c>
      <c r="C3782" s="160">
        <v>68203515049</v>
      </c>
      <c r="D3782" s="160">
        <v>61524111619</v>
      </c>
      <c r="E3782" s="160">
        <v>61505098547</v>
      </c>
      <c r="F3782" s="166">
        <f t="shared" si="239"/>
        <v>8611670234</v>
      </c>
      <c r="G3782" s="167">
        <f t="shared" ref="G3782:G3845" si="240">IFERROR(IF(C3782&gt;0,+C3782/B3782*100,0),0)</f>
        <v>88.789104390918055</v>
      </c>
      <c r="H3782" s="167">
        <f t="shared" ref="H3782:H3845" si="241">IFERROR(IF(D3782&gt;0,+D3782/B3782*100,0),0)</f>
        <v>80.093683810479504</v>
      </c>
      <c r="I3782" s="167">
        <f t="shared" ref="I3782:I3845" si="242">IFERROR(IF(E3782&gt;0,+E3782/B3782*100,0),0)</f>
        <v>80.068932100345677</v>
      </c>
    </row>
    <row r="3783" spans="1:9" x14ac:dyDescent="0.2">
      <c r="A3783" s="171" t="s">
        <v>131</v>
      </c>
      <c r="B3783" s="160">
        <v>48636885660</v>
      </c>
      <c r="C3783" s="160">
        <v>41953520910</v>
      </c>
      <c r="D3783" s="160">
        <v>37912182675</v>
      </c>
      <c r="E3783" s="160">
        <v>37902577832</v>
      </c>
      <c r="F3783" s="166">
        <f t="shared" si="239"/>
        <v>6683364750</v>
      </c>
      <c r="G3783" s="167">
        <f t="shared" si="240"/>
        <v>86.258649871785394</v>
      </c>
      <c r="H3783" s="167">
        <f t="shared" si="241"/>
        <v>77.949445488817091</v>
      </c>
      <c r="I3783" s="167">
        <f t="shared" si="242"/>
        <v>77.929697425449845</v>
      </c>
    </row>
    <row r="3784" spans="1:9" x14ac:dyDescent="0.2">
      <c r="A3784" s="171" t="s">
        <v>210</v>
      </c>
      <c r="B3784" s="160">
        <v>0</v>
      </c>
      <c r="C3784" s="160">
        <v>0</v>
      </c>
      <c r="D3784" s="160">
        <v>0</v>
      </c>
      <c r="E3784" s="160">
        <v>0</v>
      </c>
      <c r="F3784" s="166">
        <f t="shared" si="239"/>
        <v>0</v>
      </c>
      <c r="G3784" s="167">
        <f t="shared" si="240"/>
        <v>0</v>
      </c>
      <c r="H3784" s="167">
        <f t="shared" si="241"/>
        <v>0</v>
      </c>
      <c r="I3784" s="167">
        <f t="shared" si="242"/>
        <v>0</v>
      </c>
    </row>
    <row r="3785" spans="1:9" x14ac:dyDescent="0.2">
      <c r="A3785" s="171" t="s">
        <v>405</v>
      </c>
      <c r="B3785" s="160">
        <v>39802508539</v>
      </c>
      <c r="C3785" s="160">
        <v>33380244572</v>
      </c>
      <c r="D3785" s="160">
        <v>27372672696</v>
      </c>
      <c r="E3785" s="160">
        <v>26940118715</v>
      </c>
      <c r="F3785" s="166">
        <f t="shared" si="239"/>
        <v>6422263967</v>
      </c>
      <c r="G3785" s="167">
        <f t="shared" si="240"/>
        <v>83.864675361586265</v>
      </c>
      <c r="H3785" s="167">
        <f t="shared" si="241"/>
        <v>68.771224982413415</v>
      </c>
      <c r="I3785" s="167">
        <f t="shared" si="242"/>
        <v>67.684474431060181</v>
      </c>
    </row>
    <row r="3786" spans="1:9" x14ac:dyDescent="0.2">
      <c r="A3786" s="170" t="s">
        <v>401</v>
      </c>
      <c r="B3786" s="161">
        <v>407119167736</v>
      </c>
      <c r="C3786" s="161">
        <v>392181504562.97003</v>
      </c>
      <c r="D3786" s="161">
        <v>320801502433.45001</v>
      </c>
      <c r="E3786" s="161">
        <v>320508636186.63</v>
      </c>
      <c r="F3786" s="173">
        <f t="shared" si="239"/>
        <v>14937663173.029968</v>
      </c>
      <c r="G3786" s="163">
        <f t="shared" si="240"/>
        <v>96.33088678774358</v>
      </c>
      <c r="H3786" s="163">
        <f t="shared" si="241"/>
        <v>78.797936294042671</v>
      </c>
      <c r="I3786" s="163">
        <f t="shared" si="242"/>
        <v>78.726000047845119</v>
      </c>
    </row>
    <row r="3787" spans="1:9" x14ac:dyDescent="0.2">
      <c r="A3787" s="171" t="s">
        <v>567</v>
      </c>
      <c r="B3787" s="160">
        <v>407119167736</v>
      </c>
      <c r="C3787" s="160">
        <v>392181504562.97003</v>
      </c>
      <c r="D3787" s="160">
        <v>320801502433.45001</v>
      </c>
      <c r="E3787" s="160">
        <v>320508636186.63</v>
      </c>
      <c r="F3787" s="166">
        <f t="shared" si="239"/>
        <v>14937663173.029968</v>
      </c>
      <c r="G3787" s="167">
        <f t="shared" si="240"/>
        <v>96.33088678774358</v>
      </c>
      <c r="H3787" s="167">
        <f t="shared" si="241"/>
        <v>78.797936294042671</v>
      </c>
      <c r="I3787" s="167">
        <f t="shared" si="242"/>
        <v>78.726000047845119</v>
      </c>
    </row>
    <row r="3788" spans="1:9" x14ac:dyDescent="0.2">
      <c r="A3788" s="170" t="s">
        <v>96</v>
      </c>
      <c r="B3788" s="161">
        <v>11389000000</v>
      </c>
      <c r="C3788" s="161">
        <v>6293326945.8000002</v>
      </c>
      <c r="D3788" s="161">
        <v>5700039459.8000002</v>
      </c>
      <c r="E3788" s="161">
        <v>5700039459.8000002</v>
      </c>
      <c r="F3788" s="173">
        <f t="shared" si="239"/>
        <v>5095673054.1999998</v>
      </c>
      <c r="G3788" s="163">
        <f t="shared" si="240"/>
        <v>55.257941397840028</v>
      </c>
      <c r="H3788" s="163">
        <f t="shared" si="241"/>
        <v>50.04863868469576</v>
      </c>
      <c r="I3788" s="163">
        <f t="shared" si="242"/>
        <v>50.04863868469576</v>
      </c>
    </row>
    <row r="3789" spans="1:9" x14ac:dyDescent="0.2">
      <c r="A3789" s="171" t="s">
        <v>139</v>
      </c>
      <c r="B3789" s="160">
        <v>0</v>
      </c>
      <c r="C3789" s="160">
        <v>0</v>
      </c>
      <c r="D3789" s="160">
        <v>0</v>
      </c>
      <c r="E3789" s="160">
        <v>0</v>
      </c>
      <c r="F3789" s="166">
        <f t="shared" si="239"/>
        <v>0</v>
      </c>
      <c r="G3789" s="167">
        <f t="shared" si="240"/>
        <v>0</v>
      </c>
      <c r="H3789" s="167">
        <f t="shared" si="241"/>
        <v>0</v>
      </c>
      <c r="I3789" s="167">
        <f t="shared" si="242"/>
        <v>0</v>
      </c>
    </row>
    <row r="3790" spans="1:9" x14ac:dyDescent="0.2">
      <c r="A3790" s="171" t="s">
        <v>124</v>
      </c>
      <c r="B3790" s="160">
        <v>11389000000</v>
      </c>
      <c r="C3790" s="160">
        <v>6293326945.8000002</v>
      </c>
      <c r="D3790" s="160">
        <v>5700039459.8000002</v>
      </c>
      <c r="E3790" s="160">
        <v>5700039459.8000002</v>
      </c>
      <c r="F3790" s="166">
        <f t="shared" si="239"/>
        <v>5095673054.1999998</v>
      </c>
      <c r="G3790" s="167">
        <f t="shared" si="240"/>
        <v>55.257941397840028</v>
      </c>
      <c r="H3790" s="167">
        <f t="shared" si="241"/>
        <v>50.04863868469576</v>
      </c>
      <c r="I3790" s="167">
        <f t="shared" si="242"/>
        <v>50.04863868469576</v>
      </c>
    </row>
    <row r="3791" spans="1:9" x14ac:dyDescent="0.2">
      <c r="A3791" s="170" t="s">
        <v>99</v>
      </c>
      <c r="B3791" s="161">
        <v>15610000000</v>
      </c>
      <c r="C3791" s="161">
        <v>13802025710.76</v>
      </c>
      <c r="D3791" s="161">
        <v>13124760759.76</v>
      </c>
      <c r="E3791" s="161">
        <v>13124760759.76</v>
      </c>
      <c r="F3791" s="136">
        <f t="shared" si="239"/>
        <v>1807974289.2399998</v>
      </c>
      <c r="G3791" s="137">
        <f t="shared" si="240"/>
        <v>88.417845680717491</v>
      </c>
      <c r="H3791" s="137">
        <f t="shared" si="241"/>
        <v>84.079184879948755</v>
      </c>
      <c r="I3791" s="137">
        <f t="shared" si="242"/>
        <v>84.079184879948755</v>
      </c>
    </row>
    <row r="3792" spans="1:9" x14ac:dyDescent="0.2">
      <c r="A3792" s="171" t="s">
        <v>157</v>
      </c>
      <c r="B3792" s="160">
        <v>15610000000</v>
      </c>
      <c r="C3792" s="160">
        <v>13802025710.76</v>
      </c>
      <c r="D3792" s="160">
        <v>13124760759.76</v>
      </c>
      <c r="E3792" s="160">
        <v>13124760759.76</v>
      </c>
      <c r="F3792" s="166">
        <f t="shared" si="239"/>
        <v>1807974289.2399998</v>
      </c>
      <c r="G3792" s="167">
        <f t="shared" si="240"/>
        <v>88.417845680717491</v>
      </c>
      <c r="H3792" s="167">
        <f t="shared" si="241"/>
        <v>84.079184879948755</v>
      </c>
      <c r="I3792" s="167">
        <f t="shared" si="242"/>
        <v>84.079184879948755</v>
      </c>
    </row>
    <row r="3793" spans="1:9" x14ac:dyDescent="0.2">
      <c r="A3793" s="170" t="s">
        <v>154</v>
      </c>
      <c r="B3793" s="161">
        <v>5354596684</v>
      </c>
      <c r="C3793" s="161">
        <v>5041664552</v>
      </c>
      <c r="D3793" s="161">
        <v>5041664552</v>
      </c>
      <c r="E3793" s="161">
        <v>5041664552</v>
      </c>
      <c r="F3793" s="136">
        <f t="shared" si="239"/>
        <v>312932132</v>
      </c>
      <c r="G3793" s="137">
        <f t="shared" si="240"/>
        <v>94.155822548968658</v>
      </c>
      <c r="H3793" s="137">
        <f t="shared" si="241"/>
        <v>94.155822548968658</v>
      </c>
      <c r="I3793" s="137">
        <f t="shared" si="242"/>
        <v>94.155822548968658</v>
      </c>
    </row>
    <row r="3794" spans="1:9" x14ac:dyDescent="0.2">
      <c r="A3794" s="171" t="s">
        <v>127</v>
      </c>
      <c r="B3794" s="160">
        <v>5354596684</v>
      </c>
      <c r="C3794" s="160">
        <v>5041664552</v>
      </c>
      <c r="D3794" s="160">
        <v>5041664552</v>
      </c>
      <c r="E3794" s="160">
        <v>5041664552</v>
      </c>
      <c r="F3794" s="166">
        <f t="shared" si="239"/>
        <v>312932132</v>
      </c>
      <c r="G3794" s="167">
        <f t="shared" si="240"/>
        <v>94.155822548968658</v>
      </c>
      <c r="H3794" s="167">
        <f t="shared" si="241"/>
        <v>94.155822548968658</v>
      </c>
      <c r="I3794" s="167">
        <f t="shared" si="242"/>
        <v>94.155822548968658</v>
      </c>
    </row>
    <row r="3795" spans="1:9" x14ac:dyDescent="0.2">
      <c r="A3795" s="172" t="s">
        <v>583</v>
      </c>
      <c r="B3795" s="161">
        <v>239375452549</v>
      </c>
      <c r="C3795" s="161">
        <v>223807291316.79001</v>
      </c>
      <c r="D3795" s="161">
        <v>212216700720.72</v>
      </c>
      <c r="E3795" s="161">
        <v>211321832185.32999</v>
      </c>
      <c r="F3795" s="173">
        <f t="shared" si="239"/>
        <v>15568161232.209991</v>
      </c>
      <c r="G3795" s="163">
        <f t="shared" si="240"/>
        <v>93.496341806801098</v>
      </c>
      <c r="H3795" s="163">
        <f t="shared" si="241"/>
        <v>88.654328779714533</v>
      </c>
      <c r="I3795" s="163">
        <f t="shared" si="242"/>
        <v>88.280494066981475</v>
      </c>
    </row>
    <row r="3796" spans="1:9" x14ac:dyDescent="0.2">
      <c r="A3796" s="174" t="s">
        <v>152</v>
      </c>
      <c r="B3796" s="161">
        <v>239375452549</v>
      </c>
      <c r="C3796" s="161">
        <v>223807291316.79001</v>
      </c>
      <c r="D3796" s="161">
        <v>212216700720.72</v>
      </c>
      <c r="E3796" s="161">
        <v>211321832185.32999</v>
      </c>
      <c r="F3796" s="173">
        <f t="shared" si="239"/>
        <v>15568161232.209991</v>
      </c>
      <c r="G3796" s="163">
        <f t="shared" si="240"/>
        <v>93.496341806801098</v>
      </c>
      <c r="H3796" s="163">
        <f t="shared" si="241"/>
        <v>88.654328779714533</v>
      </c>
      <c r="I3796" s="163">
        <f t="shared" si="242"/>
        <v>88.280494066981475</v>
      </c>
    </row>
    <row r="3797" spans="1:9" x14ac:dyDescent="0.2">
      <c r="A3797" s="170" t="s">
        <v>95</v>
      </c>
      <c r="B3797" s="161">
        <v>221178272689</v>
      </c>
      <c r="C3797" s="161">
        <v>207663338134</v>
      </c>
      <c r="D3797" s="161">
        <v>198892238654</v>
      </c>
      <c r="E3797" s="161">
        <v>198213447776</v>
      </c>
      <c r="F3797" s="173">
        <f t="shared" si="239"/>
        <v>13514934555</v>
      </c>
      <c r="G3797" s="163">
        <f t="shared" si="240"/>
        <v>93.889574056849867</v>
      </c>
      <c r="H3797" s="163">
        <f t="shared" si="241"/>
        <v>89.923949688161045</v>
      </c>
      <c r="I3797" s="163">
        <f t="shared" si="242"/>
        <v>89.617052057689691</v>
      </c>
    </row>
    <row r="3798" spans="1:9" x14ac:dyDescent="0.2">
      <c r="A3798" s="171" t="s">
        <v>119</v>
      </c>
      <c r="B3798" s="160">
        <v>88912156398</v>
      </c>
      <c r="C3798" s="160">
        <v>85524973426</v>
      </c>
      <c r="D3798" s="160">
        <v>84550829472</v>
      </c>
      <c r="E3798" s="160">
        <v>84550828472</v>
      </c>
      <c r="F3798" s="166">
        <f t="shared" si="239"/>
        <v>3387182972</v>
      </c>
      <c r="G3798" s="167">
        <f t="shared" si="240"/>
        <v>96.190416351125421</v>
      </c>
      <c r="H3798" s="167">
        <f t="shared" si="241"/>
        <v>95.094791193144317</v>
      </c>
      <c r="I3798" s="167">
        <f t="shared" si="242"/>
        <v>95.094790068438712</v>
      </c>
    </row>
    <row r="3799" spans="1:9" x14ac:dyDescent="0.2">
      <c r="A3799" s="171" t="s">
        <v>120</v>
      </c>
      <c r="B3799" s="160">
        <v>51664457729</v>
      </c>
      <c r="C3799" s="160">
        <v>45835716675</v>
      </c>
      <c r="D3799" s="160">
        <v>39273875588</v>
      </c>
      <c r="E3799" s="160">
        <v>38597107158</v>
      </c>
      <c r="F3799" s="166">
        <f t="shared" si="239"/>
        <v>5828741054</v>
      </c>
      <c r="G3799" s="167">
        <f t="shared" si="240"/>
        <v>88.718083359020255</v>
      </c>
      <c r="H3799" s="167">
        <f t="shared" si="241"/>
        <v>76.017202762499934</v>
      </c>
      <c r="I3799" s="167">
        <f t="shared" si="242"/>
        <v>74.707272377572821</v>
      </c>
    </row>
    <row r="3800" spans="1:9" x14ac:dyDescent="0.2">
      <c r="A3800" s="171" t="s">
        <v>121</v>
      </c>
      <c r="B3800" s="160">
        <v>73932819683</v>
      </c>
      <c r="C3800" s="160">
        <v>72234157741</v>
      </c>
      <c r="D3800" s="160">
        <v>71902951929</v>
      </c>
      <c r="E3800" s="160">
        <v>71902951929</v>
      </c>
      <c r="F3800" s="166">
        <f t="shared" si="239"/>
        <v>1698661942</v>
      </c>
      <c r="G3800" s="167">
        <f t="shared" si="240"/>
        <v>97.702425053875515</v>
      </c>
      <c r="H3800" s="167">
        <f t="shared" si="241"/>
        <v>97.254442935216844</v>
      </c>
      <c r="I3800" s="167">
        <f t="shared" si="242"/>
        <v>97.254442935216844</v>
      </c>
    </row>
    <row r="3801" spans="1:9" x14ac:dyDescent="0.2">
      <c r="A3801" s="171" t="s">
        <v>138</v>
      </c>
      <c r="B3801" s="160">
        <v>0</v>
      </c>
      <c r="C3801" s="160">
        <v>0</v>
      </c>
      <c r="D3801" s="160">
        <v>0</v>
      </c>
      <c r="E3801" s="160">
        <v>0</v>
      </c>
      <c r="F3801" s="166">
        <f t="shared" si="239"/>
        <v>0</v>
      </c>
      <c r="G3801" s="167">
        <f t="shared" si="240"/>
        <v>0</v>
      </c>
      <c r="H3801" s="167">
        <f t="shared" si="241"/>
        <v>0</v>
      </c>
      <c r="I3801" s="167">
        <f t="shared" si="242"/>
        <v>0</v>
      </c>
    </row>
    <row r="3802" spans="1:9" x14ac:dyDescent="0.2">
      <c r="A3802" s="171" t="s">
        <v>130</v>
      </c>
      <c r="B3802" s="160">
        <v>2937674900</v>
      </c>
      <c r="C3802" s="160">
        <v>2142197465</v>
      </c>
      <c r="D3802" s="160">
        <v>1716576932</v>
      </c>
      <c r="E3802" s="160">
        <v>1716576932</v>
      </c>
      <c r="F3802" s="166">
        <f t="shared" si="239"/>
        <v>795477435</v>
      </c>
      <c r="G3802" s="167">
        <f t="shared" si="240"/>
        <v>72.92152937004704</v>
      </c>
      <c r="H3802" s="167">
        <f t="shared" si="241"/>
        <v>58.433182378349628</v>
      </c>
      <c r="I3802" s="167">
        <f t="shared" si="242"/>
        <v>58.433182378349628</v>
      </c>
    </row>
    <row r="3803" spans="1:9" x14ac:dyDescent="0.2">
      <c r="A3803" s="171" t="s">
        <v>131</v>
      </c>
      <c r="B3803" s="160">
        <v>1411925444</v>
      </c>
      <c r="C3803" s="160">
        <v>1061572956</v>
      </c>
      <c r="D3803" s="160">
        <v>827507080</v>
      </c>
      <c r="E3803" s="160">
        <v>827507080</v>
      </c>
      <c r="F3803" s="166">
        <f t="shared" si="239"/>
        <v>350352488</v>
      </c>
      <c r="G3803" s="167">
        <f t="shared" si="240"/>
        <v>75.186190638547629</v>
      </c>
      <c r="H3803" s="167">
        <f t="shared" si="241"/>
        <v>58.608411904219494</v>
      </c>
      <c r="I3803" s="167">
        <f t="shared" si="242"/>
        <v>58.608411904219494</v>
      </c>
    </row>
    <row r="3804" spans="1:9" x14ac:dyDescent="0.2">
      <c r="A3804" s="171" t="s">
        <v>210</v>
      </c>
      <c r="B3804" s="160">
        <v>0</v>
      </c>
      <c r="C3804" s="160">
        <v>0</v>
      </c>
      <c r="D3804" s="160">
        <v>0</v>
      </c>
      <c r="E3804" s="160">
        <v>0</v>
      </c>
      <c r="F3804" s="166">
        <f t="shared" si="239"/>
        <v>0</v>
      </c>
      <c r="G3804" s="167">
        <f t="shared" si="240"/>
        <v>0</v>
      </c>
      <c r="H3804" s="167">
        <f t="shared" si="241"/>
        <v>0</v>
      </c>
      <c r="I3804" s="167">
        <f t="shared" si="242"/>
        <v>0</v>
      </c>
    </row>
    <row r="3805" spans="1:9" x14ac:dyDescent="0.2">
      <c r="A3805" s="171" t="s">
        <v>405</v>
      </c>
      <c r="B3805" s="160">
        <v>2319238535</v>
      </c>
      <c r="C3805" s="160">
        <v>864719871</v>
      </c>
      <c r="D3805" s="160">
        <v>620497653</v>
      </c>
      <c r="E3805" s="160">
        <v>618476205</v>
      </c>
      <c r="F3805" s="166">
        <f t="shared" si="239"/>
        <v>1454518664</v>
      </c>
      <c r="G3805" s="167">
        <f t="shared" si="240"/>
        <v>37.284645712391111</v>
      </c>
      <c r="H3805" s="167">
        <f t="shared" si="241"/>
        <v>26.75436974834501</v>
      </c>
      <c r="I3805" s="167">
        <f t="shared" si="242"/>
        <v>26.667209761586687</v>
      </c>
    </row>
    <row r="3806" spans="1:9" x14ac:dyDescent="0.2">
      <c r="A3806" s="170" t="s">
        <v>401</v>
      </c>
      <c r="B3806" s="161">
        <v>16917497074</v>
      </c>
      <c r="C3806" s="161">
        <v>15441393884.790001</v>
      </c>
      <c r="D3806" s="161">
        <v>12933530033.719999</v>
      </c>
      <c r="E3806" s="161">
        <v>12717452376.33</v>
      </c>
      <c r="F3806" s="173">
        <f t="shared" si="239"/>
        <v>1476103189.2099991</v>
      </c>
      <c r="G3806" s="163">
        <f t="shared" si="240"/>
        <v>91.274695170607842</v>
      </c>
      <c r="H3806" s="163">
        <f t="shared" si="241"/>
        <v>76.450611914673587</v>
      </c>
      <c r="I3806" s="163">
        <f t="shared" si="242"/>
        <v>75.173368263057512</v>
      </c>
    </row>
    <row r="3807" spans="1:9" x14ac:dyDescent="0.2">
      <c r="A3807" s="171" t="s">
        <v>567</v>
      </c>
      <c r="B3807" s="160">
        <v>16917497074</v>
      </c>
      <c r="C3807" s="160">
        <v>15441393884.790001</v>
      </c>
      <c r="D3807" s="160">
        <v>12933530033.719999</v>
      </c>
      <c r="E3807" s="160">
        <v>12717452376.33</v>
      </c>
      <c r="F3807" s="166">
        <f t="shared" si="239"/>
        <v>1476103189.2099991</v>
      </c>
      <c r="G3807" s="167">
        <f t="shared" si="240"/>
        <v>91.274695170607842</v>
      </c>
      <c r="H3807" s="167">
        <f t="shared" si="241"/>
        <v>76.450611914673587</v>
      </c>
      <c r="I3807" s="167">
        <f t="shared" si="242"/>
        <v>75.173368263057512</v>
      </c>
    </row>
    <row r="3808" spans="1:9" x14ac:dyDescent="0.2">
      <c r="A3808" s="170" t="s">
        <v>96</v>
      </c>
      <c r="B3808" s="161">
        <v>1020000000</v>
      </c>
      <c r="C3808" s="161">
        <v>462876512</v>
      </c>
      <c r="D3808" s="161">
        <v>381249247</v>
      </c>
      <c r="E3808" s="161">
        <v>381249247</v>
      </c>
      <c r="F3808" s="173">
        <f t="shared" si="239"/>
        <v>557123488</v>
      </c>
      <c r="G3808" s="163">
        <f t="shared" si="240"/>
        <v>45.380050196078429</v>
      </c>
      <c r="H3808" s="163">
        <f t="shared" si="241"/>
        <v>37.377377156862742</v>
      </c>
      <c r="I3808" s="163">
        <f t="shared" si="242"/>
        <v>37.377377156862742</v>
      </c>
    </row>
    <row r="3809" spans="1:9" x14ac:dyDescent="0.2">
      <c r="A3809" s="171" t="s">
        <v>139</v>
      </c>
      <c r="B3809" s="160">
        <v>0</v>
      </c>
      <c r="C3809" s="160">
        <v>0</v>
      </c>
      <c r="D3809" s="160">
        <v>0</v>
      </c>
      <c r="E3809" s="160">
        <v>0</v>
      </c>
      <c r="F3809" s="166">
        <f t="shared" si="239"/>
        <v>0</v>
      </c>
      <c r="G3809" s="167">
        <f t="shared" si="240"/>
        <v>0</v>
      </c>
      <c r="H3809" s="167">
        <f t="shared" si="241"/>
        <v>0</v>
      </c>
      <c r="I3809" s="167">
        <f t="shared" si="242"/>
        <v>0</v>
      </c>
    </row>
    <row r="3810" spans="1:9" x14ac:dyDescent="0.2">
      <c r="A3810" s="171" t="s">
        <v>124</v>
      </c>
      <c r="B3810" s="160">
        <v>1020000000</v>
      </c>
      <c r="C3810" s="160">
        <v>462876512</v>
      </c>
      <c r="D3810" s="160">
        <v>381249247</v>
      </c>
      <c r="E3810" s="160">
        <v>381249247</v>
      </c>
      <c r="F3810" s="166">
        <f t="shared" si="239"/>
        <v>557123488</v>
      </c>
      <c r="G3810" s="167">
        <f t="shared" si="240"/>
        <v>45.380050196078429</v>
      </c>
      <c r="H3810" s="167">
        <f t="shared" si="241"/>
        <v>37.377377156862742</v>
      </c>
      <c r="I3810" s="167">
        <f t="shared" si="242"/>
        <v>37.377377156862742</v>
      </c>
    </row>
    <row r="3811" spans="1:9" x14ac:dyDescent="0.2">
      <c r="A3811" s="170" t="s">
        <v>99</v>
      </c>
      <c r="B3811" s="161">
        <v>250000000</v>
      </c>
      <c r="C3811" s="161">
        <v>230000000</v>
      </c>
      <c r="D3811" s="161">
        <v>0</v>
      </c>
      <c r="E3811" s="161">
        <v>0</v>
      </c>
      <c r="F3811" s="136">
        <f t="shared" si="239"/>
        <v>20000000</v>
      </c>
      <c r="G3811" s="137">
        <f t="shared" si="240"/>
        <v>92</v>
      </c>
      <c r="H3811" s="137">
        <f t="shared" si="241"/>
        <v>0</v>
      </c>
      <c r="I3811" s="137">
        <f t="shared" si="242"/>
        <v>0</v>
      </c>
    </row>
    <row r="3812" spans="1:9" x14ac:dyDescent="0.2">
      <c r="A3812" s="171" t="s">
        <v>157</v>
      </c>
      <c r="B3812" s="160">
        <v>250000000</v>
      </c>
      <c r="C3812" s="160">
        <v>230000000</v>
      </c>
      <c r="D3812" s="160">
        <v>0</v>
      </c>
      <c r="E3812" s="160">
        <v>0</v>
      </c>
      <c r="F3812" s="166">
        <f t="shared" si="239"/>
        <v>20000000</v>
      </c>
      <c r="G3812" s="167">
        <f t="shared" si="240"/>
        <v>92</v>
      </c>
      <c r="H3812" s="167">
        <f t="shared" si="241"/>
        <v>0</v>
      </c>
      <c r="I3812" s="167">
        <f t="shared" si="242"/>
        <v>0</v>
      </c>
    </row>
    <row r="3813" spans="1:9" x14ac:dyDescent="0.2">
      <c r="A3813" s="170" t="s">
        <v>154</v>
      </c>
      <c r="B3813" s="161">
        <v>9682786</v>
      </c>
      <c r="C3813" s="161">
        <v>9682786</v>
      </c>
      <c r="D3813" s="161">
        <v>9682786</v>
      </c>
      <c r="E3813" s="161">
        <v>9682786</v>
      </c>
      <c r="F3813" s="136">
        <f t="shared" si="239"/>
        <v>0</v>
      </c>
      <c r="G3813" s="137">
        <f t="shared" si="240"/>
        <v>100</v>
      </c>
      <c r="H3813" s="137">
        <f t="shared" si="241"/>
        <v>100</v>
      </c>
      <c r="I3813" s="137">
        <f t="shared" si="242"/>
        <v>100</v>
      </c>
    </row>
    <row r="3814" spans="1:9" x14ac:dyDescent="0.2">
      <c r="A3814" s="171" t="s">
        <v>127</v>
      </c>
      <c r="B3814" s="160">
        <v>9682786</v>
      </c>
      <c r="C3814" s="160">
        <v>9682786</v>
      </c>
      <c r="D3814" s="160">
        <v>9682786</v>
      </c>
      <c r="E3814" s="160">
        <v>9682786</v>
      </c>
      <c r="F3814" s="166">
        <f t="shared" si="239"/>
        <v>0</v>
      </c>
      <c r="G3814" s="167">
        <f t="shared" si="240"/>
        <v>100</v>
      </c>
      <c r="H3814" s="167">
        <f t="shared" si="241"/>
        <v>100</v>
      </c>
      <c r="I3814" s="167">
        <f t="shared" si="242"/>
        <v>100</v>
      </c>
    </row>
    <row r="3815" spans="1:9" x14ac:dyDescent="0.2">
      <c r="A3815" s="164" t="s">
        <v>20</v>
      </c>
      <c r="B3815" s="161">
        <v>1654364619915</v>
      </c>
      <c r="C3815" s="161">
        <v>1134680026867.96</v>
      </c>
      <c r="D3815" s="161">
        <v>945627253734.90027</v>
      </c>
      <c r="E3815" s="161">
        <v>922794445550.84009</v>
      </c>
      <c r="F3815" s="162">
        <f t="shared" si="239"/>
        <v>519684593047.04004</v>
      </c>
      <c r="G3815" s="163">
        <f t="shared" si="240"/>
        <v>68.587058330965704</v>
      </c>
      <c r="H3815" s="163">
        <f t="shared" si="241"/>
        <v>57.15954284512479</v>
      </c>
      <c r="I3815" s="163">
        <f t="shared" si="242"/>
        <v>55.779387109853239</v>
      </c>
    </row>
    <row r="3816" spans="1:9" x14ac:dyDescent="0.2">
      <c r="A3816" s="172" t="s">
        <v>522</v>
      </c>
      <c r="B3816" s="161">
        <v>1152437310288</v>
      </c>
      <c r="C3816" s="161">
        <v>734947448792.15991</v>
      </c>
      <c r="D3816" s="161">
        <v>625430147746.8501</v>
      </c>
      <c r="E3816" s="161">
        <v>624788219421.8501</v>
      </c>
      <c r="F3816" s="173">
        <f t="shared" si="239"/>
        <v>417489861495.84009</v>
      </c>
      <c r="G3816" s="163">
        <f t="shared" si="240"/>
        <v>63.773312633247947</v>
      </c>
      <c r="H3816" s="163">
        <f t="shared" si="241"/>
        <v>54.270209942313642</v>
      </c>
      <c r="I3816" s="163">
        <f t="shared" si="242"/>
        <v>54.214508142374562</v>
      </c>
    </row>
    <row r="3817" spans="1:9" x14ac:dyDescent="0.2">
      <c r="A3817" s="174" t="s">
        <v>152</v>
      </c>
      <c r="B3817" s="161">
        <v>978237737603</v>
      </c>
      <c r="C3817" s="161">
        <v>565600312749.15991</v>
      </c>
      <c r="D3817" s="161">
        <v>530165527787.85004</v>
      </c>
      <c r="E3817" s="161">
        <v>529523599462.85004</v>
      </c>
      <c r="F3817" s="173">
        <f t="shared" si="239"/>
        <v>412637424853.84009</v>
      </c>
      <c r="G3817" s="163">
        <f t="shared" si="240"/>
        <v>57.818288030378405</v>
      </c>
      <c r="H3817" s="163">
        <f t="shared" si="241"/>
        <v>54.195979914547941</v>
      </c>
      <c r="I3817" s="163">
        <f t="shared" si="242"/>
        <v>54.130359022987065</v>
      </c>
    </row>
    <row r="3818" spans="1:9" x14ac:dyDescent="0.2">
      <c r="A3818" s="170" t="s">
        <v>95</v>
      </c>
      <c r="B3818" s="161">
        <v>483032455891</v>
      </c>
      <c r="C3818" s="161">
        <v>438142663177</v>
      </c>
      <c r="D3818" s="161">
        <v>432464667193</v>
      </c>
      <c r="E3818" s="161">
        <v>431835417868</v>
      </c>
      <c r="F3818" s="173">
        <f t="shared" si="239"/>
        <v>44889792714</v>
      </c>
      <c r="G3818" s="163">
        <f t="shared" si="240"/>
        <v>90.70667153593304</v>
      </c>
      <c r="H3818" s="163">
        <f t="shared" si="241"/>
        <v>89.531181997962676</v>
      </c>
      <c r="I3818" s="163">
        <f t="shared" si="242"/>
        <v>89.400911388332673</v>
      </c>
    </row>
    <row r="3819" spans="1:9" x14ac:dyDescent="0.2">
      <c r="A3819" s="171" t="s">
        <v>119</v>
      </c>
      <c r="B3819" s="160">
        <v>327016242091</v>
      </c>
      <c r="C3819" s="160">
        <v>296529646843</v>
      </c>
      <c r="D3819" s="160">
        <v>296522692204</v>
      </c>
      <c r="E3819" s="160">
        <v>295893442879</v>
      </c>
      <c r="F3819" s="166">
        <f t="shared" si="239"/>
        <v>30486595248</v>
      </c>
      <c r="G3819" s="167">
        <f t="shared" si="240"/>
        <v>90.677345243446226</v>
      </c>
      <c r="H3819" s="167">
        <f t="shared" si="241"/>
        <v>90.675218548161766</v>
      </c>
      <c r="I3819" s="167">
        <f t="shared" si="242"/>
        <v>90.482797119496183</v>
      </c>
    </row>
    <row r="3820" spans="1:9" x14ac:dyDescent="0.2">
      <c r="A3820" s="171" t="s">
        <v>120</v>
      </c>
      <c r="B3820" s="160">
        <v>88201043313</v>
      </c>
      <c r="C3820" s="160">
        <v>80383077701</v>
      </c>
      <c r="D3820" s="160">
        <v>80381048849</v>
      </c>
      <c r="E3820" s="160">
        <v>80381048849</v>
      </c>
      <c r="F3820" s="166">
        <f t="shared" si="239"/>
        <v>7817965612</v>
      </c>
      <c r="G3820" s="167">
        <f t="shared" si="240"/>
        <v>91.136198259859242</v>
      </c>
      <c r="H3820" s="167">
        <f t="shared" si="241"/>
        <v>91.133898001354581</v>
      </c>
      <c r="I3820" s="167">
        <f t="shared" si="242"/>
        <v>91.133898001354581</v>
      </c>
    </row>
    <row r="3821" spans="1:9" x14ac:dyDescent="0.2">
      <c r="A3821" s="171" t="s">
        <v>121</v>
      </c>
      <c r="B3821" s="160">
        <v>38427952990</v>
      </c>
      <c r="C3821" s="160">
        <v>35726193297</v>
      </c>
      <c r="D3821" s="160">
        <v>35725585214</v>
      </c>
      <c r="E3821" s="160">
        <v>35725585214</v>
      </c>
      <c r="F3821" s="166">
        <f t="shared" si="239"/>
        <v>2701759693</v>
      </c>
      <c r="G3821" s="167">
        <f t="shared" si="240"/>
        <v>92.969285421726539</v>
      </c>
      <c r="H3821" s="167">
        <f t="shared" si="241"/>
        <v>92.967703024141741</v>
      </c>
      <c r="I3821" s="167">
        <f t="shared" si="242"/>
        <v>92.967703024141741</v>
      </c>
    </row>
    <row r="3822" spans="1:9" x14ac:dyDescent="0.2">
      <c r="A3822" s="171" t="s">
        <v>130</v>
      </c>
      <c r="B3822" s="160">
        <v>22373859741</v>
      </c>
      <c r="C3822" s="160">
        <v>19419802419</v>
      </c>
      <c r="D3822" s="160">
        <v>14978566395</v>
      </c>
      <c r="E3822" s="160">
        <v>14978566395</v>
      </c>
      <c r="F3822" s="166">
        <f t="shared" si="239"/>
        <v>2954057322</v>
      </c>
      <c r="G3822" s="167">
        <f t="shared" si="240"/>
        <v>86.796836325085636</v>
      </c>
      <c r="H3822" s="167">
        <f t="shared" si="241"/>
        <v>66.946725189091282</v>
      </c>
      <c r="I3822" s="167">
        <f t="shared" si="242"/>
        <v>66.946725189091282</v>
      </c>
    </row>
    <row r="3823" spans="1:9" x14ac:dyDescent="0.2">
      <c r="A3823" s="171" t="s">
        <v>131</v>
      </c>
      <c r="B3823" s="160">
        <v>1163605692</v>
      </c>
      <c r="C3823" s="160">
        <v>1008589264</v>
      </c>
      <c r="D3823" s="160">
        <v>829054458</v>
      </c>
      <c r="E3823" s="160">
        <v>829054458</v>
      </c>
      <c r="F3823" s="166">
        <f t="shared" si="239"/>
        <v>155016428</v>
      </c>
      <c r="G3823" s="167">
        <f t="shared" si="240"/>
        <v>86.677924569657392</v>
      </c>
      <c r="H3823" s="167">
        <f t="shared" si="241"/>
        <v>71.248745489979953</v>
      </c>
      <c r="I3823" s="167">
        <f t="shared" si="242"/>
        <v>71.248745489979953</v>
      </c>
    </row>
    <row r="3824" spans="1:9" x14ac:dyDescent="0.2">
      <c r="A3824" s="171" t="s">
        <v>405</v>
      </c>
      <c r="B3824" s="160">
        <v>5849752064</v>
      </c>
      <c r="C3824" s="160">
        <v>5075353653</v>
      </c>
      <c r="D3824" s="160">
        <v>4027720073</v>
      </c>
      <c r="E3824" s="160">
        <v>4027720073</v>
      </c>
      <c r="F3824" s="166">
        <f t="shared" si="239"/>
        <v>774398411</v>
      </c>
      <c r="G3824" s="167">
        <f t="shared" si="240"/>
        <v>86.76185926296381</v>
      </c>
      <c r="H3824" s="167">
        <f t="shared" si="241"/>
        <v>68.852833913885348</v>
      </c>
      <c r="I3824" s="167">
        <f t="shared" si="242"/>
        <v>68.852833913885348</v>
      </c>
    </row>
    <row r="3825" spans="1:9" x14ac:dyDescent="0.2">
      <c r="A3825" s="170" t="s">
        <v>401</v>
      </c>
      <c r="B3825" s="161">
        <v>117550768166</v>
      </c>
      <c r="C3825" s="161">
        <v>77642455580.039993</v>
      </c>
      <c r="D3825" s="161">
        <v>49268151520.209999</v>
      </c>
      <c r="E3825" s="161">
        <v>49255472520.209999</v>
      </c>
      <c r="F3825" s="173">
        <f t="shared" si="239"/>
        <v>39908312585.960007</v>
      </c>
      <c r="G3825" s="163">
        <f t="shared" si="240"/>
        <v>66.050147346035843</v>
      </c>
      <c r="H3825" s="163">
        <f t="shared" si="241"/>
        <v>41.912232721980764</v>
      </c>
      <c r="I3825" s="163">
        <f t="shared" si="242"/>
        <v>41.901446743974994</v>
      </c>
    </row>
    <row r="3826" spans="1:9" x14ac:dyDescent="0.2">
      <c r="A3826" s="171" t="s">
        <v>567</v>
      </c>
      <c r="B3826" s="160">
        <v>117550768166</v>
      </c>
      <c r="C3826" s="160">
        <v>77642455580.039993</v>
      </c>
      <c r="D3826" s="160">
        <v>49268151520.209999</v>
      </c>
      <c r="E3826" s="160">
        <v>49255472520.209999</v>
      </c>
      <c r="F3826" s="166">
        <f t="shared" si="239"/>
        <v>39908312585.960007</v>
      </c>
      <c r="G3826" s="167">
        <f t="shared" si="240"/>
        <v>66.050147346035843</v>
      </c>
      <c r="H3826" s="167">
        <f t="shared" si="241"/>
        <v>41.912232721980764</v>
      </c>
      <c r="I3826" s="167">
        <f t="shared" si="242"/>
        <v>41.901446743974994</v>
      </c>
    </row>
    <row r="3827" spans="1:9" x14ac:dyDescent="0.2">
      <c r="A3827" s="170" t="s">
        <v>96</v>
      </c>
      <c r="B3827" s="161">
        <v>329303567341</v>
      </c>
      <c r="C3827" s="161">
        <v>4989999555.1199999</v>
      </c>
      <c r="D3827" s="161">
        <v>4892124390.6400003</v>
      </c>
      <c r="E3827" s="161">
        <v>4892124390.6400003</v>
      </c>
      <c r="F3827" s="173">
        <f t="shared" si="239"/>
        <v>324313567785.88</v>
      </c>
      <c r="G3827" s="163">
        <f t="shared" si="240"/>
        <v>1.5153190095729396</v>
      </c>
      <c r="H3827" s="163">
        <f t="shared" si="241"/>
        <v>1.4855971437364097</v>
      </c>
      <c r="I3827" s="163">
        <f t="shared" si="242"/>
        <v>1.4855971437364097</v>
      </c>
    </row>
    <row r="3828" spans="1:9" x14ac:dyDescent="0.2">
      <c r="A3828" s="171" t="s">
        <v>139</v>
      </c>
      <c r="B3828" s="160">
        <v>321964333954</v>
      </c>
      <c r="C3828" s="160">
        <v>0</v>
      </c>
      <c r="D3828" s="160">
        <v>0</v>
      </c>
      <c r="E3828" s="160">
        <v>0</v>
      </c>
      <c r="F3828" s="166">
        <f t="shared" si="239"/>
        <v>321964333954</v>
      </c>
      <c r="G3828" s="167">
        <f t="shared" si="240"/>
        <v>0</v>
      </c>
      <c r="H3828" s="167">
        <f t="shared" si="241"/>
        <v>0</v>
      </c>
      <c r="I3828" s="167">
        <f t="shared" si="242"/>
        <v>0</v>
      </c>
    </row>
    <row r="3829" spans="1:9" x14ac:dyDescent="0.2">
      <c r="A3829" s="171" t="s">
        <v>133</v>
      </c>
      <c r="B3829" s="160">
        <v>2606535905</v>
      </c>
      <c r="C3829" s="160">
        <v>1604801000</v>
      </c>
      <c r="D3829" s="160">
        <v>1604801000</v>
      </c>
      <c r="E3829" s="160">
        <v>1604801000</v>
      </c>
      <c r="F3829" s="166">
        <f t="shared" si="239"/>
        <v>1001734905</v>
      </c>
      <c r="G3829" s="167">
        <f t="shared" si="240"/>
        <v>61.568344288739041</v>
      </c>
      <c r="H3829" s="167">
        <f t="shared" si="241"/>
        <v>61.568344288739041</v>
      </c>
      <c r="I3829" s="167">
        <f t="shared" si="242"/>
        <v>61.568344288739041</v>
      </c>
    </row>
    <row r="3830" spans="1:9" x14ac:dyDescent="0.2">
      <c r="A3830" s="171" t="s">
        <v>124</v>
      </c>
      <c r="B3830" s="160">
        <v>1875727275</v>
      </c>
      <c r="C3830" s="160">
        <v>1500512939</v>
      </c>
      <c r="D3830" s="160">
        <v>1411108447</v>
      </c>
      <c r="E3830" s="160">
        <v>1411108447</v>
      </c>
      <c r="F3830" s="166">
        <f t="shared" si="239"/>
        <v>375214336</v>
      </c>
      <c r="G3830" s="167">
        <f t="shared" si="240"/>
        <v>79.996327771050829</v>
      </c>
      <c r="H3830" s="167">
        <f t="shared" si="241"/>
        <v>75.229936985375446</v>
      </c>
      <c r="I3830" s="167">
        <f t="shared" si="242"/>
        <v>75.229936985375446</v>
      </c>
    </row>
    <row r="3831" spans="1:9" x14ac:dyDescent="0.2">
      <c r="A3831" s="171" t="s">
        <v>569</v>
      </c>
      <c r="B3831" s="160">
        <v>2856970207</v>
      </c>
      <c r="C3831" s="160">
        <v>1884685616.1199999</v>
      </c>
      <c r="D3831" s="160">
        <v>1876214943.6400001</v>
      </c>
      <c r="E3831" s="160">
        <v>1876214943.6400001</v>
      </c>
      <c r="F3831" s="166">
        <f t="shared" si="239"/>
        <v>972284590.88000011</v>
      </c>
      <c r="G3831" s="167">
        <f t="shared" si="240"/>
        <v>65.967982847781926</v>
      </c>
      <c r="H3831" s="167">
        <f t="shared" si="241"/>
        <v>65.671491394729827</v>
      </c>
      <c r="I3831" s="167">
        <f t="shared" si="242"/>
        <v>65.671491394729827</v>
      </c>
    </row>
    <row r="3832" spans="1:9" x14ac:dyDescent="0.2">
      <c r="A3832" s="170" t="s">
        <v>99</v>
      </c>
      <c r="B3832" s="161">
        <v>42136339205</v>
      </c>
      <c r="C3832" s="161">
        <v>41887503678</v>
      </c>
      <c r="D3832" s="161">
        <v>40602893925</v>
      </c>
      <c r="E3832" s="161">
        <v>40602893925</v>
      </c>
      <c r="F3832" s="136">
        <f t="shared" si="239"/>
        <v>248835527</v>
      </c>
      <c r="G3832" s="137">
        <f t="shared" si="240"/>
        <v>99.409451481322634</v>
      </c>
      <c r="H3832" s="137">
        <f t="shared" si="241"/>
        <v>96.360753428199956</v>
      </c>
      <c r="I3832" s="137">
        <f t="shared" si="242"/>
        <v>96.360753428199956</v>
      </c>
    </row>
    <row r="3833" spans="1:9" x14ac:dyDescent="0.2">
      <c r="A3833" s="171" t="s">
        <v>157</v>
      </c>
      <c r="B3833" s="160">
        <v>42136339205</v>
      </c>
      <c r="C3833" s="160">
        <v>41887503678</v>
      </c>
      <c r="D3833" s="160">
        <v>40602893925</v>
      </c>
      <c r="E3833" s="160">
        <v>40602893925</v>
      </c>
      <c r="F3833" s="166">
        <f t="shared" si="239"/>
        <v>248835527</v>
      </c>
      <c r="G3833" s="167">
        <f t="shared" si="240"/>
        <v>99.409451481322634</v>
      </c>
      <c r="H3833" s="167">
        <f t="shared" si="241"/>
        <v>96.360753428199956</v>
      </c>
      <c r="I3833" s="167">
        <f t="shared" si="242"/>
        <v>96.360753428199956</v>
      </c>
    </row>
    <row r="3834" spans="1:9" x14ac:dyDescent="0.2">
      <c r="A3834" s="170" t="s">
        <v>154</v>
      </c>
      <c r="B3834" s="161">
        <v>6214607000</v>
      </c>
      <c r="C3834" s="161">
        <v>2937690759</v>
      </c>
      <c r="D3834" s="161">
        <v>2937690759</v>
      </c>
      <c r="E3834" s="161">
        <v>2937690759</v>
      </c>
      <c r="F3834" s="136">
        <f t="shared" si="239"/>
        <v>3276916241</v>
      </c>
      <c r="G3834" s="137">
        <f t="shared" si="240"/>
        <v>47.270740675959075</v>
      </c>
      <c r="H3834" s="137">
        <f t="shared" si="241"/>
        <v>47.270740675959075</v>
      </c>
      <c r="I3834" s="137">
        <f t="shared" si="242"/>
        <v>47.270740675959075</v>
      </c>
    </row>
    <row r="3835" spans="1:9" x14ac:dyDescent="0.2">
      <c r="A3835" s="171" t="s">
        <v>127</v>
      </c>
      <c r="B3835" s="160">
        <v>776607000</v>
      </c>
      <c r="C3835" s="160">
        <v>681950000</v>
      </c>
      <c r="D3835" s="160">
        <v>681950000</v>
      </c>
      <c r="E3835" s="160">
        <v>681950000</v>
      </c>
      <c r="F3835" s="166">
        <f t="shared" si="239"/>
        <v>94657000</v>
      </c>
      <c r="G3835" s="167">
        <f t="shared" si="240"/>
        <v>87.811467061203416</v>
      </c>
      <c r="H3835" s="167">
        <f t="shared" si="241"/>
        <v>87.811467061203416</v>
      </c>
      <c r="I3835" s="167">
        <f t="shared" si="242"/>
        <v>87.811467061203416</v>
      </c>
    </row>
    <row r="3836" spans="1:9" x14ac:dyDescent="0.2">
      <c r="A3836" s="171" t="s">
        <v>129</v>
      </c>
      <c r="B3836" s="160">
        <v>5438000000</v>
      </c>
      <c r="C3836" s="160">
        <v>2255740759</v>
      </c>
      <c r="D3836" s="160">
        <v>2255740759</v>
      </c>
      <c r="E3836" s="160">
        <v>2255740759</v>
      </c>
      <c r="F3836" s="166">
        <f t="shared" si="239"/>
        <v>3182259241</v>
      </c>
      <c r="G3836" s="167">
        <f t="shared" si="240"/>
        <v>41.481073170283196</v>
      </c>
      <c r="H3836" s="167">
        <f t="shared" si="241"/>
        <v>41.481073170283196</v>
      </c>
      <c r="I3836" s="167">
        <f t="shared" si="242"/>
        <v>41.481073170283196</v>
      </c>
    </row>
    <row r="3837" spans="1:9" x14ac:dyDescent="0.2">
      <c r="A3837" s="174" t="s">
        <v>153</v>
      </c>
      <c r="B3837" s="161">
        <v>174199572685</v>
      </c>
      <c r="C3837" s="161">
        <v>169347136043</v>
      </c>
      <c r="D3837" s="161">
        <v>95264619959</v>
      </c>
      <c r="E3837" s="161">
        <v>95264619959</v>
      </c>
      <c r="F3837" s="173">
        <f t="shared" si="239"/>
        <v>4852436642</v>
      </c>
      <c r="G3837" s="163">
        <f t="shared" si="240"/>
        <v>97.214438263419552</v>
      </c>
      <c r="H3837" s="163">
        <f t="shared" si="241"/>
        <v>54.687057201491662</v>
      </c>
      <c r="I3837" s="163">
        <f t="shared" si="242"/>
        <v>54.687057201491662</v>
      </c>
    </row>
    <row r="3838" spans="1:9" x14ac:dyDescent="0.2">
      <c r="A3838" s="170" t="s">
        <v>34</v>
      </c>
      <c r="B3838" s="161">
        <v>174199572685</v>
      </c>
      <c r="C3838" s="161">
        <v>169347136043</v>
      </c>
      <c r="D3838" s="161">
        <v>95264619959</v>
      </c>
      <c r="E3838" s="161">
        <v>95264619959</v>
      </c>
      <c r="F3838" s="173">
        <f t="shared" si="239"/>
        <v>4852436642</v>
      </c>
      <c r="G3838" s="163">
        <f t="shared" si="240"/>
        <v>97.214438263419552</v>
      </c>
      <c r="H3838" s="163">
        <f t="shared" si="241"/>
        <v>54.687057201491662</v>
      </c>
      <c r="I3838" s="163">
        <f t="shared" si="242"/>
        <v>54.687057201491662</v>
      </c>
    </row>
    <row r="3839" spans="1:9" x14ac:dyDescent="0.2">
      <c r="A3839" s="171" t="s">
        <v>1287</v>
      </c>
      <c r="B3839" s="160">
        <v>154424117350</v>
      </c>
      <c r="C3839" s="160">
        <v>154413672043</v>
      </c>
      <c r="D3839" s="160">
        <v>91450894159</v>
      </c>
      <c r="E3839" s="160">
        <v>91450894159</v>
      </c>
      <c r="F3839" s="166">
        <f t="shared" ref="F3839:F3899" si="243">+B3839-C3839</f>
        <v>10445307</v>
      </c>
      <c r="G3839" s="167">
        <f t="shared" si="240"/>
        <v>99.993235961338655</v>
      </c>
      <c r="H3839" s="167">
        <f t="shared" si="241"/>
        <v>59.220603444815481</v>
      </c>
      <c r="I3839" s="167">
        <f t="shared" si="242"/>
        <v>59.220603444815481</v>
      </c>
    </row>
    <row r="3840" spans="1:9" x14ac:dyDescent="0.2">
      <c r="A3840" s="171" t="s">
        <v>1288</v>
      </c>
      <c r="B3840" s="160">
        <v>4841344212</v>
      </c>
      <c r="C3840" s="160">
        <v>0</v>
      </c>
      <c r="D3840" s="160">
        <v>0</v>
      </c>
      <c r="E3840" s="160">
        <v>0</v>
      </c>
      <c r="F3840" s="166">
        <f t="shared" si="243"/>
        <v>4841344212</v>
      </c>
      <c r="G3840" s="167">
        <f t="shared" si="240"/>
        <v>0</v>
      </c>
      <c r="H3840" s="167">
        <f t="shared" si="241"/>
        <v>0</v>
      </c>
      <c r="I3840" s="167">
        <f t="shared" si="242"/>
        <v>0</v>
      </c>
    </row>
    <row r="3841" spans="1:9" x14ac:dyDescent="0.2">
      <c r="A3841" s="171" t="s">
        <v>1289</v>
      </c>
      <c r="B3841" s="160">
        <v>14934111123</v>
      </c>
      <c r="C3841" s="160">
        <v>14933464000</v>
      </c>
      <c r="D3841" s="160">
        <v>3813725800</v>
      </c>
      <c r="E3841" s="160">
        <v>3813725800</v>
      </c>
      <c r="F3841" s="166">
        <f t="shared" si="243"/>
        <v>647123</v>
      </c>
      <c r="G3841" s="167">
        <f t="shared" si="240"/>
        <v>99.995666812743849</v>
      </c>
      <c r="H3841" s="167">
        <f t="shared" si="241"/>
        <v>25.537012337657561</v>
      </c>
      <c r="I3841" s="167">
        <f t="shared" si="242"/>
        <v>25.537012337657561</v>
      </c>
    </row>
    <row r="3842" spans="1:9" x14ac:dyDescent="0.2">
      <c r="A3842" s="172" t="s">
        <v>523</v>
      </c>
      <c r="B3842" s="161">
        <v>270295146622</v>
      </c>
      <c r="C3842" s="161">
        <v>230374171926.54999</v>
      </c>
      <c r="D3842" s="161">
        <v>195540482097.70999</v>
      </c>
      <c r="E3842" s="161">
        <v>195500021512.70999</v>
      </c>
      <c r="F3842" s="173">
        <f t="shared" si="243"/>
        <v>39920974695.450012</v>
      </c>
      <c r="G3842" s="163">
        <f t="shared" si="240"/>
        <v>85.230598775316395</v>
      </c>
      <c r="H3842" s="163">
        <f t="shared" si="241"/>
        <v>72.343319716046452</v>
      </c>
      <c r="I3842" s="163">
        <f t="shared" si="242"/>
        <v>72.328350677384208</v>
      </c>
    </row>
    <row r="3843" spans="1:9" x14ac:dyDescent="0.2">
      <c r="A3843" s="174" t="s">
        <v>152</v>
      </c>
      <c r="B3843" s="161">
        <v>269604440469</v>
      </c>
      <c r="C3843" s="161">
        <v>230374171926.54999</v>
      </c>
      <c r="D3843" s="161">
        <v>195540482097.70999</v>
      </c>
      <c r="E3843" s="161">
        <v>195500021512.70999</v>
      </c>
      <c r="F3843" s="173">
        <f t="shared" si="243"/>
        <v>39230268542.450012</v>
      </c>
      <c r="G3843" s="163">
        <f t="shared" si="240"/>
        <v>85.448953112862085</v>
      </c>
      <c r="H3843" s="163">
        <f t="shared" si="241"/>
        <v>72.528657820898871</v>
      </c>
      <c r="I3843" s="163">
        <f t="shared" si="242"/>
        <v>72.513650432693538</v>
      </c>
    </row>
    <row r="3844" spans="1:9" x14ac:dyDescent="0.2">
      <c r="A3844" s="170" t="s">
        <v>95</v>
      </c>
      <c r="B3844" s="161">
        <v>75530000000</v>
      </c>
      <c r="C3844" s="161">
        <v>67014743552</v>
      </c>
      <c r="D3844" s="161">
        <v>66940593825</v>
      </c>
      <c r="E3844" s="161">
        <v>66908133240</v>
      </c>
      <c r="F3844" s="173">
        <f t="shared" si="243"/>
        <v>8515256448</v>
      </c>
      <c r="G3844" s="163">
        <f t="shared" si="240"/>
        <v>88.725994375744733</v>
      </c>
      <c r="H3844" s="163">
        <f t="shared" si="241"/>
        <v>88.627821825764599</v>
      </c>
      <c r="I3844" s="163">
        <f t="shared" si="242"/>
        <v>88.584844750430292</v>
      </c>
    </row>
    <row r="3845" spans="1:9" x14ac:dyDescent="0.2">
      <c r="A3845" s="171" t="s">
        <v>119</v>
      </c>
      <c r="B3845" s="160">
        <v>22442000000</v>
      </c>
      <c r="C3845" s="160">
        <v>20159646321</v>
      </c>
      <c r="D3845" s="160">
        <v>20159646321</v>
      </c>
      <c r="E3845" s="160">
        <v>20142757792</v>
      </c>
      <c r="F3845" s="166">
        <f t="shared" si="243"/>
        <v>2282353679</v>
      </c>
      <c r="G3845" s="167">
        <f t="shared" si="240"/>
        <v>89.829989844933607</v>
      </c>
      <c r="H3845" s="167">
        <f t="shared" si="241"/>
        <v>89.829989844933607</v>
      </c>
      <c r="I3845" s="167">
        <f t="shared" si="242"/>
        <v>89.754735727653511</v>
      </c>
    </row>
    <row r="3846" spans="1:9" x14ac:dyDescent="0.2">
      <c r="A3846" s="171" t="s">
        <v>120</v>
      </c>
      <c r="B3846" s="160">
        <v>9052000000</v>
      </c>
      <c r="C3846" s="160">
        <v>6064785384</v>
      </c>
      <c r="D3846" s="160">
        <v>6064785384</v>
      </c>
      <c r="E3846" s="160">
        <v>6064785384</v>
      </c>
      <c r="F3846" s="166">
        <f t="shared" si="243"/>
        <v>2987214616</v>
      </c>
      <c r="G3846" s="167">
        <f t="shared" ref="G3846:G3909" si="244">IFERROR(IF(C3846&gt;0,+C3846/B3846*100,0),0)</f>
        <v>66.999396641626163</v>
      </c>
      <c r="H3846" s="167">
        <f t="shared" ref="H3846:H3909" si="245">IFERROR(IF(D3846&gt;0,+D3846/B3846*100,0),0)</f>
        <v>66.999396641626163</v>
      </c>
      <c r="I3846" s="167">
        <f t="shared" ref="I3846:I3909" si="246">IFERROR(IF(E3846&gt;0,+E3846/B3846*100,0),0)</f>
        <v>66.999396641626163</v>
      </c>
    </row>
    <row r="3847" spans="1:9" x14ac:dyDescent="0.2">
      <c r="A3847" s="171" t="s">
        <v>121</v>
      </c>
      <c r="B3847" s="160">
        <v>7411000000</v>
      </c>
      <c r="C3847" s="160">
        <v>6101018378</v>
      </c>
      <c r="D3847" s="160">
        <v>6101018378</v>
      </c>
      <c r="E3847" s="160">
        <v>6095259999</v>
      </c>
      <c r="F3847" s="166">
        <f t="shared" si="243"/>
        <v>1309981622</v>
      </c>
      <c r="G3847" s="167">
        <f t="shared" si="244"/>
        <v>82.323821049790851</v>
      </c>
      <c r="H3847" s="167">
        <f t="shared" si="245"/>
        <v>82.323821049790851</v>
      </c>
      <c r="I3847" s="167">
        <f t="shared" si="246"/>
        <v>82.246120618000276</v>
      </c>
    </row>
    <row r="3848" spans="1:9" x14ac:dyDescent="0.2">
      <c r="A3848" s="171" t="s">
        <v>130</v>
      </c>
      <c r="B3848" s="160">
        <v>27424260931</v>
      </c>
      <c r="C3848" s="160">
        <v>26342908640</v>
      </c>
      <c r="D3848" s="160">
        <v>26296455568</v>
      </c>
      <c r="E3848" s="160">
        <v>26296455568</v>
      </c>
      <c r="F3848" s="166">
        <f t="shared" si="243"/>
        <v>1081352291</v>
      </c>
      <c r="G3848" s="167">
        <f t="shared" si="244"/>
        <v>96.056950108078738</v>
      </c>
      <c r="H3848" s="167">
        <f t="shared" si="245"/>
        <v>95.887563330010678</v>
      </c>
      <c r="I3848" s="167">
        <f t="shared" si="246"/>
        <v>95.887563330010678</v>
      </c>
    </row>
    <row r="3849" spans="1:9" x14ac:dyDescent="0.2">
      <c r="A3849" s="171" t="s">
        <v>131</v>
      </c>
      <c r="B3849" s="160">
        <v>1997739069</v>
      </c>
      <c r="C3849" s="160">
        <v>1593046465</v>
      </c>
      <c r="D3849" s="160">
        <v>1573805770</v>
      </c>
      <c r="E3849" s="160">
        <v>1573805770</v>
      </c>
      <c r="F3849" s="166">
        <f t="shared" si="243"/>
        <v>404692604</v>
      </c>
      <c r="G3849" s="167">
        <f t="shared" si="244"/>
        <v>79.742469360496841</v>
      </c>
      <c r="H3849" s="167">
        <f t="shared" si="245"/>
        <v>78.779345832576297</v>
      </c>
      <c r="I3849" s="167">
        <f t="shared" si="246"/>
        <v>78.779345832576297</v>
      </c>
    </row>
    <row r="3850" spans="1:9" x14ac:dyDescent="0.2">
      <c r="A3850" s="171" t="s">
        <v>405</v>
      </c>
      <c r="B3850" s="160">
        <v>7203000000</v>
      </c>
      <c r="C3850" s="160">
        <v>6753338364</v>
      </c>
      <c r="D3850" s="160">
        <v>6744882404</v>
      </c>
      <c r="E3850" s="160">
        <v>6735068727</v>
      </c>
      <c r="F3850" s="166">
        <f t="shared" si="243"/>
        <v>449661636</v>
      </c>
      <c r="G3850" s="167">
        <f t="shared" si="244"/>
        <v>93.757300624739699</v>
      </c>
      <c r="H3850" s="167">
        <f t="shared" si="245"/>
        <v>93.639905650423444</v>
      </c>
      <c r="I3850" s="167">
        <f t="shared" si="246"/>
        <v>93.503661349437735</v>
      </c>
    </row>
    <row r="3851" spans="1:9" x14ac:dyDescent="0.2">
      <c r="A3851" s="170" t="s">
        <v>401</v>
      </c>
      <c r="B3851" s="161">
        <v>46210785503</v>
      </c>
      <c r="C3851" s="161">
        <v>36574713047.550003</v>
      </c>
      <c r="D3851" s="161">
        <v>28369765582.669998</v>
      </c>
      <c r="E3851" s="161">
        <v>28361765582.669998</v>
      </c>
      <c r="F3851" s="173">
        <f t="shared" si="243"/>
        <v>9636072455.4499969</v>
      </c>
      <c r="G3851" s="163">
        <f t="shared" si="244"/>
        <v>79.147568364046904</v>
      </c>
      <c r="H3851" s="163">
        <f t="shared" si="245"/>
        <v>61.392086877268589</v>
      </c>
      <c r="I3851" s="163">
        <f t="shared" si="246"/>
        <v>61.374774901475661</v>
      </c>
    </row>
    <row r="3852" spans="1:9" x14ac:dyDescent="0.2">
      <c r="A3852" s="171" t="s">
        <v>567</v>
      </c>
      <c r="B3852" s="160">
        <v>46210785503</v>
      </c>
      <c r="C3852" s="160">
        <v>36574713047.550003</v>
      </c>
      <c r="D3852" s="160">
        <v>28369765582.669998</v>
      </c>
      <c r="E3852" s="160">
        <v>28361765582.669998</v>
      </c>
      <c r="F3852" s="166">
        <f t="shared" si="243"/>
        <v>9636072455.4499969</v>
      </c>
      <c r="G3852" s="167">
        <f t="shared" si="244"/>
        <v>79.147568364046904</v>
      </c>
      <c r="H3852" s="167">
        <f t="shared" si="245"/>
        <v>61.392086877268589</v>
      </c>
      <c r="I3852" s="167">
        <f t="shared" si="246"/>
        <v>61.374774901475661</v>
      </c>
    </row>
    <row r="3853" spans="1:9" x14ac:dyDescent="0.2">
      <c r="A3853" s="170" t="s">
        <v>96</v>
      </c>
      <c r="B3853" s="161">
        <v>145278654966</v>
      </c>
      <c r="C3853" s="161">
        <v>124491994726</v>
      </c>
      <c r="D3853" s="161">
        <v>97966719387.039993</v>
      </c>
      <c r="E3853" s="161">
        <v>97966719387.039993</v>
      </c>
      <c r="F3853" s="173">
        <f t="shared" si="243"/>
        <v>20786660240</v>
      </c>
      <c r="G3853" s="163">
        <f t="shared" si="244"/>
        <v>85.691869018979588</v>
      </c>
      <c r="H3853" s="163">
        <f t="shared" si="245"/>
        <v>67.433663541259676</v>
      </c>
      <c r="I3853" s="163">
        <f t="shared" si="246"/>
        <v>67.433663541259676</v>
      </c>
    </row>
    <row r="3854" spans="1:9" x14ac:dyDescent="0.2">
      <c r="A3854" s="171" t="s">
        <v>139</v>
      </c>
      <c r="B3854" s="160">
        <v>0</v>
      </c>
      <c r="C3854" s="160">
        <v>0</v>
      </c>
      <c r="D3854" s="160">
        <v>0</v>
      </c>
      <c r="E3854" s="160">
        <v>0</v>
      </c>
      <c r="F3854" s="166">
        <f t="shared" si="243"/>
        <v>0</v>
      </c>
      <c r="G3854" s="167">
        <f t="shared" si="244"/>
        <v>0</v>
      </c>
      <c r="H3854" s="167">
        <f t="shared" si="245"/>
        <v>0</v>
      </c>
      <c r="I3854" s="167">
        <f t="shared" si="246"/>
        <v>0</v>
      </c>
    </row>
    <row r="3855" spans="1:9" x14ac:dyDescent="0.2">
      <c r="A3855" s="171" t="s">
        <v>124</v>
      </c>
      <c r="B3855" s="160">
        <v>400000000</v>
      </c>
      <c r="C3855" s="160">
        <v>239924279</v>
      </c>
      <c r="D3855" s="160">
        <v>239924279</v>
      </c>
      <c r="E3855" s="160">
        <v>239924279</v>
      </c>
      <c r="F3855" s="166">
        <f t="shared" si="243"/>
        <v>160075721</v>
      </c>
      <c r="G3855" s="167">
        <f t="shared" si="244"/>
        <v>59.981069750000003</v>
      </c>
      <c r="H3855" s="167">
        <f t="shared" si="245"/>
        <v>59.981069750000003</v>
      </c>
      <c r="I3855" s="167">
        <f t="shared" si="246"/>
        <v>59.981069750000003</v>
      </c>
    </row>
    <row r="3856" spans="1:9" x14ac:dyDescent="0.2">
      <c r="A3856" s="171" t="s">
        <v>349</v>
      </c>
      <c r="B3856" s="160">
        <v>144623654966</v>
      </c>
      <c r="C3856" s="160">
        <v>124217697590</v>
      </c>
      <c r="D3856" s="160">
        <v>97692422251.039993</v>
      </c>
      <c r="E3856" s="160">
        <v>97692422251.039993</v>
      </c>
      <c r="F3856" s="166">
        <f t="shared" si="243"/>
        <v>20405957376</v>
      </c>
      <c r="G3856" s="167">
        <f t="shared" si="244"/>
        <v>85.890304472807514</v>
      </c>
      <c r="H3856" s="167">
        <f t="shared" si="245"/>
        <v>67.549407649811371</v>
      </c>
      <c r="I3856" s="167">
        <f t="shared" si="246"/>
        <v>67.549407649811371</v>
      </c>
    </row>
    <row r="3857" spans="1:9" x14ac:dyDescent="0.2">
      <c r="A3857" s="171" t="s">
        <v>569</v>
      </c>
      <c r="B3857" s="160">
        <v>255000000</v>
      </c>
      <c r="C3857" s="160">
        <v>34372857</v>
      </c>
      <c r="D3857" s="160">
        <v>34372857</v>
      </c>
      <c r="E3857" s="160">
        <v>34372857</v>
      </c>
      <c r="F3857" s="166">
        <f t="shared" si="243"/>
        <v>220627143</v>
      </c>
      <c r="G3857" s="167">
        <f t="shared" si="244"/>
        <v>13.479551764705883</v>
      </c>
      <c r="H3857" s="167">
        <f t="shared" si="245"/>
        <v>13.479551764705883</v>
      </c>
      <c r="I3857" s="167">
        <f t="shared" si="246"/>
        <v>13.479551764705883</v>
      </c>
    </row>
    <row r="3858" spans="1:9" x14ac:dyDescent="0.2">
      <c r="A3858" s="170" t="s">
        <v>99</v>
      </c>
      <c r="B3858" s="161">
        <v>2585000000</v>
      </c>
      <c r="C3858" s="161">
        <v>2292720601</v>
      </c>
      <c r="D3858" s="161">
        <v>2263403303</v>
      </c>
      <c r="E3858" s="161">
        <v>2263403303</v>
      </c>
      <c r="F3858" s="136">
        <f t="shared" si="243"/>
        <v>292279399</v>
      </c>
      <c r="G3858" s="137">
        <f t="shared" si="244"/>
        <v>88.693253423597682</v>
      </c>
      <c r="H3858" s="137">
        <f t="shared" si="245"/>
        <v>87.559121972920693</v>
      </c>
      <c r="I3858" s="137">
        <f t="shared" si="246"/>
        <v>87.559121972920693</v>
      </c>
    </row>
    <row r="3859" spans="1:9" x14ac:dyDescent="0.2">
      <c r="A3859" s="171" t="s">
        <v>157</v>
      </c>
      <c r="B3859" s="160">
        <v>2585000000</v>
      </c>
      <c r="C3859" s="160">
        <v>2292720601</v>
      </c>
      <c r="D3859" s="160">
        <v>2263403303</v>
      </c>
      <c r="E3859" s="160">
        <v>2263403303</v>
      </c>
      <c r="F3859" s="166">
        <f t="shared" si="243"/>
        <v>292279399</v>
      </c>
      <c r="G3859" s="167">
        <f t="shared" si="244"/>
        <v>88.693253423597682</v>
      </c>
      <c r="H3859" s="167">
        <f t="shared" si="245"/>
        <v>87.559121972920693</v>
      </c>
      <c r="I3859" s="167">
        <f t="shared" si="246"/>
        <v>87.559121972920693</v>
      </c>
    </row>
    <row r="3860" spans="1:9" x14ac:dyDescent="0.2">
      <c r="A3860" s="174" t="s">
        <v>153</v>
      </c>
      <c r="B3860" s="161">
        <v>690706153</v>
      </c>
      <c r="C3860" s="161">
        <v>0</v>
      </c>
      <c r="D3860" s="161">
        <v>0</v>
      </c>
      <c r="E3860" s="161">
        <v>0</v>
      </c>
      <c r="F3860" s="173">
        <f t="shared" si="243"/>
        <v>690706153</v>
      </c>
      <c r="G3860" s="163">
        <f t="shared" si="244"/>
        <v>0</v>
      </c>
      <c r="H3860" s="163">
        <f t="shared" si="245"/>
        <v>0</v>
      </c>
      <c r="I3860" s="163">
        <f t="shared" si="246"/>
        <v>0</v>
      </c>
    </row>
    <row r="3861" spans="1:9" x14ac:dyDescent="0.2">
      <c r="A3861" s="170" t="s">
        <v>34</v>
      </c>
      <c r="B3861" s="161">
        <v>690706153</v>
      </c>
      <c r="C3861" s="161">
        <v>0</v>
      </c>
      <c r="D3861" s="161">
        <v>0</v>
      </c>
      <c r="E3861" s="161">
        <v>0</v>
      </c>
      <c r="F3861" s="173">
        <f t="shared" si="243"/>
        <v>690706153</v>
      </c>
      <c r="G3861" s="163">
        <f t="shared" si="244"/>
        <v>0</v>
      </c>
      <c r="H3861" s="163">
        <f t="shared" si="245"/>
        <v>0</v>
      </c>
      <c r="I3861" s="163">
        <f t="shared" si="246"/>
        <v>0</v>
      </c>
    </row>
    <row r="3862" spans="1:9" x14ac:dyDescent="0.2">
      <c r="A3862" s="171" t="s">
        <v>1304</v>
      </c>
      <c r="B3862" s="160">
        <v>690706153</v>
      </c>
      <c r="C3862" s="160">
        <v>0</v>
      </c>
      <c r="D3862" s="160">
        <v>0</v>
      </c>
      <c r="E3862" s="160">
        <v>0</v>
      </c>
      <c r="F3862" s="166">
        <f t="shared" si="243"/>
        <v>690706153</v>
      </c>
      <c r="G3862" s="167">
        <f t="shared" si="244"/>
        <v>0</v>
      </c>
      <c r="H3862" s="167">
        <f t="shared" si="245"/>
        <v>0</v>
      </c>
      <c r="I3862" s="167">
        <f t="shared" si="246"/>
        <v>0</v>
      </c>
    </row>
    <row r="3863" spans="1:9" x14ac:dyDescent="0.2">
      <c r="A3863" s="172" t="s">
        <v>524</v>
      </c>
      <c r="B3863" s="161">
        <v>216282549805</v>
      </c>
      <c r="C3863" s="161">
        <v>155925564251.88998</v>
      </c>
      <c r="D3863" s="161">
        <v>114591792992.98001</v>
      </c>
      <c r="E3863" s="161">
        <v>92441373718.919998</v>
      </c>
      <c r="F3863" s="173">
        <f t="shared" si="243"/>
        <v>60356985553.110016</v>
      </c>
      <c r="G3863" s="163">
        <f t="shared" si="244"/>
        <v>72.093455709890705</v>
      </c>
      <c r="H3863" s="163">
        <f t="shared" si="245"/>
        <v>52.982449622632885</v>
      </c>
      <c r="I3863" s="163">
        <f t="shared" si="246"/>
        <v>42.741022704913085</v>
      </c>
    </row>
    <row r="3864" spans="1:9" x14ac:dyDescent="0.2">
      <c r="A3864" s="174" t="s">
        <v>152</v>
      </c>
      <c r="B3864" s="161">
        <v>80764416835</v>
      </c>
      <c r="C3864" s="161">
        <v>58858383008.579994</v>
      </c>
      <c r="D3864" s="161">
        <v>52449225890.129997</v>
      </c>
      <c r="E3864" s="161">
        <v>49485633951.689995</v>
      </c>
      <c r="F3864" s="173">
        <f t="shared" si="243"/>
        <v>21906033826.420006</v>
      </c>
      <c r="G3864" s="163">
        <f t="shared" si="244"/>
        <v>72.876627251362976</v>
      </c>
      <c r="H3864" s="163">
        <f t="shared" si="245"/>
        <v>64.941007371207377</v>
      </c>
      <c r="I3864" s="163">
        <f t="shared" si="246"/>
        <v>61.271579602670947</v>
      </c>
    </row>
    <row r="3865" spans="1:9" x14ac:dyDescent="0.2">
      <c r="A3865" s="170" t="s">
        <v>401</v>
      </c>
      <c r="B3865" s="161">
        <v>58166910000</v>
      </c>
      <c r="C3865" s="161">
        <v>57546223818.199997</v>
      </c>
      <c r="D3865" s="161">
        <v>51137066699.75</v>
      </c>
      <c r="E3865" s="161">
        <v>48173474761.309998</v>
      </c>
      <c r="F3865" s="173">
        <f t="shared" si="243"/>
        <v>620686181.80000305</v>
      </c>
      <c r="G3865" s="163">
        <f t="shared" si="244"/>
        <v>98.932922203018862</v>
      </c>
      <c r="H3865" s="163">
        <f t="shared" si="245"/>
        <v>87.914360071301715</v>
      </c>
      <c r="I3865" s="163">
        <f t="shared" si="246"/>
        <v>82.819380918309051</v>
      </c>
    </row>
    <row r="3866" spans="1:9" x14ac:dyDescent="0.2">
      <c r="A3866" s="171" t="s">
        <v>567</v>
      </c>
      <c r="B3866" s="160">
        <v>58166910000</v>
      </c>
      <c r="C3866" s="160">
        <v>57546223818.199997</v>
      </c>
      <c r="D3866" s="160">
        <v>51137066699.75</v>
      </c>
      <c r="E3866" s="160">
        <v>48173474761.309998</v>
      </c>
      <c r="F3866" s="166">
        <f t="shared" si="243"/>
        <v>620686181.80000305</v>
      </c>
      <c r="G3866" s="167">
        <f t="shared" si="244"/>
        <v>98.932922203018862</v>
      </c>
      <c r="H3866" s="167">
        <f t="shared" si="245"/>
        <v>87.914360071301715</v>
      </c>
      <c r="I3866" s="167">
        <f t="shared" si="246"/>
        <v>82.819380918309051</v>
      </c>
    </row>
    <row r="3867" spans="1:9" x14ac:dyDescent="0.2">
      <c r="A3867" s="170" t="s">
        <v>96</v>
      </c>
      <c r="B3867" s="161">
        <v>20476985584</v>
      </c>
      <c r="C3867" s="161">
        <v>1300000</v>
      </c>
      <c r="D3867" s="161">
        <v>1300000</v>
      </c>
      <c r="E3867" s="161">
        <v>1300000</v>
      </c>
      <c r="F3867" s="173">
        <f t="shared" si="243"/>
        <v>20475685584</v>
      </c>
      <c r="G3867" s="163">
        <f t="shared" si="244"/>
        <v>6.3485906881517494E-3</v>
      </c>
      <c r="H3867" s="163">
        <f t="shared" si="245"/>
        <v>6.3485906881517494E-3</v>
      </c>
      <c r="I3867" s="163">
        <f t="shared" si="246"/>
        <v>6.3485906881517494E-3</v>
      </c>
    </row>
    <row r="3868" spans="1:9" x14ac:dyDescent="0.2">
      <c r="A3868" s="171" t="s">
        <v>139</v>
      </c>
      <c r="B3868" s="160">
        <v>20000000000</v>
      </c>
      <c r="C3868" s="160">
        <v>0</v>
      </c>
      <c r="D3868" s="160">
        <v>0</v>
      </c>
      <c r="E3868" s="160">
        <v>0</v>
      </c>
      <c r="F3868" s="166">
        <f t="shared" si="243"/>
        <v>20000000000</v>
      </c>
      <c r="G3868" s="167">
        <f t="shared" si="244"/>
        <v>0</v>
      </c>
      <c r="H3868" s="167">
        <f t="shared" si="245"/>
        <v>0</v>
      </c>
      <c r="I3868" s="167">
        <f t="shared" si="246"/>
        <v>0</v>
      </c>
    </row>
    <row r="3869" spans="1:9" x14ac:dyDescent="0.2">
      <c r="A3869" s="171" t="s">
        <v>569</v>
      </c>
      <c r="B3869" s="160">
        <v>476985584</v>
      </c>
      <c r="C3869" s="160">
        <v>1300000</v>
      </c>
      <c r="D3869" s="160">
        <v>1300000</v>
      </c>
      <c r="E3869" s="160">
        <v>1300000</v>
      </c>
      <c r="F3869" s="166">
        <f t="shared" si="243"/>
        <v>475685584</v>
      </c>
      <c r="G3869" s="167">
        <f t="shared" si="244"/>
        <v>0.27254492454430235</v>
      </c>
      <c r="H3869" s="167">
        <f t="shared" si="245"/>
        <v>0.27254492454430235</v>
      </c>
      <c r="I3869" s="167">
        <f t="shared" si="246"/>
        <v>0.27254492454430235</v>
      </c>
    </row>
    <row r="3870" spans="1:9" x14ac:dyDescent="0.2">
      <c r="A3870" s="170" t="s">
        <v>154</v>
      </c>
      <c r="B3870" s="161">
        <v>2120521251</v>
      </c>
      <c r="C3870" s="161">
        <v>1310859190.3800001</v>
      </c>
      <c r="D3870" s="161">
        <v>1310859190.3800001</v>
      </c>
      <c r="E3870" s="161">
        <v>1310859190.3800001</v>
      </c>
      <c r="F3870" s="136">
        <f t="shared" si="243"/>
        <v>809662060.61999989</v>
      </c>
      <c r="G3870" s="137">
        <f t="shared" si="244"/>
        <v>61.817781347950287</v>
      </c>
      <c r="H3870" s="137">
        <f t="shared" si="245"/>
        <v>61.817781347950287</v>
      </c>
      <c r="I3870" s="137">
        <f t="shared" si="246"/>
        <v>61.817781347950287</v>
      </c>
    </row>
    <row r="3871" spans="1:9" x14ac:dyDescent="0.2">
      <c r="A3871" s="171" t="s">
        <v>127</v>
      </c>
      <c r="B3871" s="160">
        <v>1678187693</v>
      </c>
      <c r="C3871" s="160">
        <v>905352519.38</v>
      </c>
      <c r="D3871" s="160">
        <v>905352519.38</v>
      </c>
      <c r="E3871" s="160">
        <v>905352519.38</v>
      </c>
      <c r="F3871" s="166">
        <f t="shared" si="243"/>
        <v>772835173.62</v>
      </c>
      <c r="G3871" s="167">
        <f t="shared" si="244"/>
        <v>53.948227790990003</v>
      </c>
      <c r="H3871" s="167">
        <f t="shared" si="245"/>
        <v>53.948227790990003</v>
      </c>
      <c r="I3871" s="167">
        <f t="shared" si="246"/>
        <v>53.948227790990003</v>
      </c>
    </row>
    <row r="3872" spans="1:9" x14ac:dyDescent="0.2">
      <c r="A3872" s="171" t="s">
        <v>129</v>
      </c>
      <c r="B3872" s="160">
        <v>405506671</v>
      </c>
      <c r="C3872" s="160">
        <v>405506671</v>
      </c>
      <c r="D3872" s="160">
        <v>405506671</v>
      </c>
      <c r="E3872" s="160">
        <v>405506671</v>
      </c>
      <c r="F3872" s="166">
        <f t="shared" si="243"/>
        <v>0</v>
      </c>
      <c r="G3872" s="167">
        <f t="shared" si="244"/>
        <v>100</v>
      </c>
      <c r="H3872" s="167">
        <f t="shared" si="245"/>
        <v>100</v>
      </c>
      <c r="I3872" s="167">
        <f t="shared" si="246"/>
        <v>100</v>
      </c>
    </row>
    <row r="3873" spans="1:9" x14ac:dyDescent="0.2">
      <c r="A3873" s="171" t="s">
        <v>196</v>
      </c>
      <c r="B3873" s="160">
        <v>36826887</v>
      </c>
      <c r="C3873" s="160">
        <v>0</v>
      </c>
      <c r="D3873" s="160">
        <v>0</v>
      </c>
      <c r="E3873" s="160">
        <v>0</v>
      </c>
      <c r="F3873" s="166">
        <f t="shared" si="243"/>
        <v>36826887</v>
      </c>
      <c r="G3873" s="167">
        <f t="shared" si="244"/>
        <v>0</v>
      </c>
      <c r="H3873" s="167">
        <f t="shared" si="245"/>
        <v>0</v>
      </c>
      <c r="I3873" s="167">
        <f t="shared" si="246"/>
        <v>0</v>
      </c>
    </row>
    <row r="3874" spans="1:9" x14ac:dyDescent="0.2">
      <c r="A3874" s="174" t="s">
        <v>153</v>
      </c>
      <c r="B3874" s="161">
        <v>135518132970</v>
      </c>
      <c r="C3874" s="161">
        <v>97067181243.309998</v>
      </c>
      <c r="D3874" s="161">
        <v>62142567102.849998</v>
      </c>
      <c r="E3874" s="161">
        <v>42955739767.229996</v>
      </c>
      <c r="F3874" s="173">
        <f t="shared" si="243"/>
        <v>38450951726.690002</v>
      </c>
      <c r="G3874" s="163">
        <f t="shared" si="244"/>
        <v>71.626710843779122</v>
      </c>
      <c r="H3874" s="163">
        <f t="shared" si="245"/>
        <v>45.8555366288928</v>
      </c>
      <c r="I3874" s="163">
        <f t="shared" si="246"/>
        <v>31.697411132973048</v>
      </c>
    </row>
    <row r="3875" spans="1:9" x14ac:dyDescent="0.2">
      <c r="A3875" s="170" t="s">
        <v>34</v>
      </c>
      <c r="B3875" s="161">
        <v>135518132970</v>
      </c>
      <c r="C3875" s="161">
        <v>97067181243.309998</v>
      </c>
      <c r="D3875" s="161">
        <v>62142567102.849998</v>
      </c>
      <c r="E3875" s="161">
        <v>42955739767.229996</v>
      </c>
      <c r="F3875" s="173">
        <f t="shared" si="243"/>
        <v>38450951726.690002</v>
      </c>
      <c r="G3875" s="163">
        <f t="shared" si="244"/>
        <v>71.626710843779122</v>
      </c>
      <c r="H3875" s="163">
        <f t="shared" si="245"/>
        <v>45.8555366288928</v>
      </c>
      <c r="I3875" s="163">
        <f t="shared" si="246"/>
        <v>31.697411132973048</v>
      </c>
    </row>
    <row r="3876" spans="1:9" x14ac:dyDescent="0.2">
      <c r="A3876" s="171" t="s">
        <v>1289</v>
      </c>
      <c r="B3876" s="160">
        <v>10719174518</v>
      </c>
      <c r="C3876" s="160">
        <v>10000000000</v>
      </c>
      <c r="D3876" s="160">
        <v>0</v>
      </c>
      <c r="E3876" s="160">
        <v>0</v>
      </c>
      <c r="F3876" s="166">
        <f t="shared" si="243"/>
        <v>719174518</v>
      </c>
      <c r="G3876" s="167">
        <f t="shared" si="244"/>
        <v>93.290765844027092</v>
      </c>
      <c r="H3876" s="167">
        <f t="shared" si="245"/>
        <v>0</v>
      </c>
      <c r="I3876" s="167">
        <f t="shared" si="246"/>
        <v>0</v>
      </c>
    </row>
    <row r="3877" spans="1:9" x14ac:dyDescent="0.2">
      <c r="A3877" s="171" t="s">
        <v>1290</v>
      </c>
      <c r="B3877" s="160">
        <v>6466102825</v>
      </c>
      <c r="C3877" s="160">
        <v>3233051412</v>
      </c>
      <c r="D3877" s="160">
        <v>2909746270.8000002</v>
      </c>
      <c r="E3877" s="160">
        <v>2909746270.8000002</v>
      </c>
      <c r="F3877" s="166">
        <f t="shared" si="243"/>
        <v>3233051413</v>
      </c>
      <c r="G3877" s="167">
        <f t="shared" si="244"/>
        <v>49.999999992267369</v>
      </c>
      <c r="H3877" s="167">
        <f t="shared" si="245"/>
        <v>44.999999993040632</v>
      </c>
      <c r="I3877" s="167">
        <f t="shared" si="246"/>
        <v>44.999999993040632</v>
      </c>
    </row>
    <row r="3878" spans="1:9" x14ac:dyDescent="0.2">
      <c r="A3878" s="171" t="s">
        <v>1291</v>
      </c>
      <c r="B3878" s="160">
        <v>6523730185</v>
      </c>
      <c r="C3878" s="160">
        <v>2041172855</v>
      </c>
      <c r="D3878" s="160">
        <v>1837055569.5</v>
      </c>
      <c r="E3878" s="160">
        <v>1224703713</v>
      </c>
      <c r="F3878" s="166">
        <f t="shared" si="243"/>
        <v>4482557330</v>
      </c>
      <c r="G3878" s="167">
        <f t="shared" si="244"/>
        <v>31.288431573906362</v>
      </c>
      <c r="H3878" s="167">
        <f t="shared" si="245"/>
        <v>28.159588416515728</v>
      </c>
      <c r="I3878" s="167">
        <f t="shared" si="246"/>
        <v>18.773058944343816</v>
      </c>
    </row>
    <row r="3879" spans="1:9" x14ac:dyDescent="0.2">
      <c r="A3879" s="171" t="s">
        <v>1292</v>
      </c>
      <c r="B3879" s="160">
        <v>5545407747</v>
      </c>
      <c r="C3879" s="160">
        <v>4689617776</v>
      </c>
      <c r="D3879" s="160">
        <v>3642909500</v>
      </c>
      <c r="E3879" s="160">
        <v>0</v>
      </c>
      <c r="F3879" s="166">
        <f t="shared" si="243"/>
        <v>855789971</v>
      </c>
      <c r="G3879" s="167">
        <f t="shared" si="244"/>
        <v>84.567591599319783</v>
      </c>
      <c r="H3879" s="167">
        <f t="shared" si="245"/>
        <v>65.692365037913959</v>
      </c>
      <c r="I3879" s="167">
        <f t="shared" si="246"/>
        <v>0</v>
      </c>
    </row>
    <row r="3880" spans="1:9" x14ac:dyDescent="0.2">
      <c r="A3880" s="171" t="s">
        <v>1293</v>
      </c>
      <c r="B3880" s="160">
        <v>3192262258</v>
      </c>
      <c r="C3880" s="160">
        <v>0</v>
      </c>
      <c r="D3880" s="160">
        <v>0</v>
      </c>
      <c r="E3880" s="160">
        <v>0</v>
      </c>
      <c r="F3880" s="166">
        <f t="shared" si="243"/>
        <v>3192262258</v>
      </c>
      <c r="G3880" s="167">
        <f t="shared" si="244"/>
        <v>0</v>
      </c>
      <c r="H3880" s="167">
        <f t="shared" si="245"/>
        <v>0</v>
      </c>
      <c r="I3880" s="167">
        <f t="shared" si="246"/>
        <v>0</v>
      </c>
    </row>
    <row r="3881" spans="1:9" x14ac:dyDescent="0.2">
      <c r="A3881" s="171" t="s">
        <v>1294</v>
      </c>
      <c r="B3881" s="160">
        <v>2358397693</v>
      </c>
      <c r="C3881" s="160">
        <v>420178609</v>
      </c>
      <c r="D3881" s="160">
        <v>420178609</v>
      </c>
      <c r="E3881" s="160">
        <v>401757409</v>
      </c>
      <c r="F3881" s="166">
        <f t="shared" si="243"/>
        <v>1938219084</v>
      </c>
      <c r="G3881" s="167">
        <f t="shared" si="244"/>
        <v>17.816274593854093</v>
      </c>
      <c r="H3881" s="167">
        <f t="shared" si="245"/>
        <v>17.816274593854093</v>
      </c>
      <c r="I3881" s="167">
        <f t="shared" si="246"/>
        <v>17.035184955975108</v>
      </c>
    </row>
    <row r="3882" spans="1:9" x14ac:dyDescent="0.2">
      <c r="A3882" s="171" t="s">
        <v>1295</v>
      </c>
      <c r="B3882" s="160">
        <v>4980831756</v>
      </c>
      <c r="C3882" s="160">
        <v>648173841</v>
      </c>
      <c r="D3882" s="160">
        <v>498790296.89999998</v>
      </c>
      <c r="E3882" s="160">
        <v>0</v>
      </c>
      <c r="F3882" s="166">
        <f t="shared" si="243"/>
        <v>4332657915</v>
      </c>
      <c r="G3882" s="167">
        <f t="shared" si="244"/>
        <v>13.013365493006223</v>
      </c>
      <c r="H3882" s="167">
        <f t="shared" si="245"/>
        <v>10.014196851743652</v>
      </c>
      <c r="I3882" s="167">
        <f t="shared" si="246"/>
        <v>0</v>
      </c>
    </row>
    <row r="3883" spans="1:9" x14ac:dyDescent="0.2">
      <c r="A3883" s="171" t="s">
        <v>1296</v>
      </c>
      <c r="B3883" s="160">
        <v>2626680220</v>
      </c>
      <c r="C3883" s="160">
        <v>299110787</v>
      </c>
      <c r="D3883" s="160">
        <v>0</v>
      </c>
      <c r="E3883" s="160">
        <v>0</v>
      </c>
      <c r="F3883" s="166">
        <f t="shared" si="243"/>
        <v>2327569433</v>
      </c>
      <c r="G3883" s="167">
        <f t="shared" si="244"/>
        <v>11.387407752284364</v>
      </c>
      <c r="H3883" s="167">
        <f t="shared" si="245"/>
        <v>0</v>
      </c>
      <c r="I3883" s="167">
        <f t="shared" si="246"/>
        <v>0</v>
      </c>
    </row>
    <row r="3884" spans="1:9" x14ac:dyDescent="0.2">
      <c r="A3884" s="171" t="s">
        <v>1297</v>
      </c>
      <c r="B3884" s="160">
        <v>2343785703</v>
      </c>
      <c r="C3884" s="160">
        <v>2194233297.3699999</v>
      </c>
      <c r="D3884" s="160">
        <v>2194233297.3699999</v>
      </c>
      <c r="E3884" s="160">
        <v>1850266884.8299999</v>
      </c>
      <c r="F3884" s="166">
        <f t="shared" si="243"/>
        <v>149552405.63000011</v>
      </c>
      <c r="G3884" s="167">
        <f t="shared" si="244"/>
        <v>93.619194560382539</v>
      </c>
      <c r="H3884" s="167">
        <f t="shared" si="245"/>
        <v>93.619194560382539</v>
      </c>
      <c r="I3884" s="167">
        <f t="shared" si="246"/>
        <v>78.943517850701724</v>
      </c>
    </row>
    <row r="3885" spans="1:9" x14ac:dyDescent="0.2">
      <c r="A3885" s="171" t="s">
        <v>1298</v>
      </c>
      <c r="B3885" s="160">
        <v>3500000000</v>
      </c>
      <c r="C3885" s="160">
        <v>3096779291.3400002</v>
      </c>
      <c r="D3885" s="160">
        <v>1069234320.6799999</v>
      </c>
      <c r="E3885" s="160">
        <v>789901178</v>
      </c>
      <c r="F3885" s="166">
        <f t="shared" si="243"/>
        <v>403220708.65999985</v>
      </c>
      <c r="G3885" s="167">
        <f t="shared" si="244"/>
        <v>88.479408324000005</v>
      </c>
      <c r="H3885" s="167">
        <f t="shared" si="245"/>
        <v>30.549552019428571</v>
      </c>
      <c r="I3885" s="167">
        <f t="shared" si="246"/>
        <v>22.568605085714285</v>
      </c>
    </row>
    <row r="3886" spans="1:9" x14ac:dyDescent="0.2">
      <c r="A3886" s="171" t="s">
        <v>1299</v>
      </c>
      <c r="B3886" s="160">
        <v>2559000000</v>
      </c>
      <c r="C3886" s="160">
        <v>2556000000</v>
      </c>
      <c r="D3886" s="160">
        <v>0</v>
      </c>
      <c r="E3886" s="160">
        <v>0</v>
      </c>
      <c r="F3886" s="166">
        <f t="shared" si="243"/>
        <v>3000000</v>
      </c>
      <c r="G3886" s="167">
        <f t="shared" si="244"/>
        <v>99.88276670574443</v>
      </c>
      <c r="H3886" s="167">
        <f t="shared" si="245"/>
        <v>0</v>
      </c>
      <c r="I3886" s="167">
        <f t="shared" si="246"/>
        <v>0</v>
      </c>
    </row>
    <row r="3887" spans="1:9" x14ac:dyDescent="0.2">
      <c r="A3887" s="171" t="s">
        <v>1300</v>
      </c>
      <c r="B3887" s="160">
        <v>14620000000</v>
      </c>
      <c r="C3887" s="160">
        <v>601760932.60000002</v>
      </c>
      <c r="D3887" s="160">
        <v>601760932.60000002</v>
      </c>
      <c r="E3887" s="160">
        <v>575982200.60000002</v>
      </c>
      <c r="F3887" s="166">
        <f t="shared" si="243"/>
        <v>14018239067.4</v>
      </c>
      <c r="G3887" s="167">
        <f t="shared" si="244"/>
        <v>4.1160118508891932</v>
      </c>
      <c r="H3887" s="167">
        <f t="shared" si="245"/>
        <v>4.1160118508891932</v>
      </c>
      <c r="I3887" s="167">
        <f t="shared" si="246"/>
        <v>3.9396867346101234</v>
      </c>
    </row>
    <row r="3888" spans="1:9" x14ac:dyDescent="0.2">
      <c r="A3888" s="171" t="s">
        <v>1301</v>
      </c>
      <c r="B3888" s="160">
        <v>2766161663</v>
      </c>
      <c r="C3888" s="160">
        <v>0</v>
      </c>
      <c r="D3888" s="160">
        <v>0</v>
      </c>
      <c r="E3888" s="160">
        <v>0</v>
      </c>
      <c r="F3888" s="166">
        <f t="shared" si="243"/>
        <v>2766161663</v>
      </c>
      <c r="G3888" s="167">
        <f t="shared" si="244"/>
        <v>0</v>
      </c>
      <c r="H3888" s="167">
        <f t="shared" si="245"/>
        <v>0</v>
      </c>
      <c r="I3888" s="167">
        <f t="shared" si="246"/>
        <v>0</v>
      </c>
    </row>
    <row r="3889" spans="1:9" x14ac:dyDescent="0.2">
      <c r="A3889" s="171" t="s">
        <v>1302</v>
      </c>
      <c r="B3889" s="160">
        <v>12166858246</v>
      </c>
      <c r="C3889" s="160">
        <v>12164817439</v>
      </c>
      <c r="D3889" s="160">
        <v>11940607754</v>
      </c>
      <c r="E3889" s="160">
        <v>5981675426</v>
      </c>
      <c r="F3889" s="166">
        <f t="shared" si="243"/>
        <v>2040807</v>
      </c>
      <c r="G3889" s="167">
        <f t="shared" si="244"/>
        <v>99.983226507955152</v>
      </c>
      <c r="H3889" s="167">
        <f t="shared" si="245"/>
        <v>98.140436196218673</v>
      </c>
      <c r="I3889" s="167">
        <f t="shared" si="246"/>
        <v>49.163681412714304</v>
      </c>
    </row>
    <row r="3890" spans="1:9" x14ac:dyDescent="0.2">
      <c r="A3890" s="171" t="s">
        <v>1303</v>
      </c>
      <c r="B3890" s="160">
        <v>55149740156</v>
      </c>
      <c r="C3890" s="160">
        <v>55122285003</v>
      </c>
      <c r="D3890" s="160">
        <v>37028050552</v>
      </c>
      <c r="E3890" s="160">
        <v>29221706685</v>
      </c>
      <c r="F3890" s="166">
        <f t="shared" si="243"/>
        <v>27455153</v>
      </c>
      <c r="G3890" s="167">
        <f t="shared" si="244"/>
        <v>99.950217076413523</v>
      </c>
      <c r="H3890" s="167">
        <f t="shared" si="245"/>
        <v>67.140933841682923</v>
      </c>
      <c r="I3890" s="167">
        <f t="shared" si="246"/>
        <v>52.986118524478364</v>
      </c>
    </row>
    <row r="3891" spans="1:9" x14ac:dyDescent="0.2">
      <c r="A3891" s="172" t="s">
        <v>525</v>
      </c>
      <c r="B3891" s="161">
        <v>15349613200</v>
      </c>
      <c r="C3891" s="161">
        <v>13432841897.360001</v>
      </c>
      <c r="D3891" s="161">
        <v>10064830897.360001</v>
      </c>
      <c r="E3891" s="161">
        <v>10064830897.360001</v>
      </c>
      <c r="F3891" s="173">
        <f t="shared" si="243"/>
        <v>1916771302.6399994</v>
      </c>
      <c r="G3891" s="163">
        <f t="shared" si="244"/>
        <v>87.512575869729417</v>
      </c>
      <c r="H3891" s="163">
        <f t="shared" si="245"/>
        <v>65.570583220689898</v>
      </c>
      <c r="I3891" s="163">
        <f t="shared" si="246"/>
        <v>65.570583220689898</v>
      </c>
    </row>
    <row r="3892" spans="1:9" x14ac:dyDescent="0.2">
      <c r="A3892" s="174" t="s">
        <v>152</v>
      </c>
      <c r="B3892" s="161">
        <v>15349613200</v>
      </c>
      <c r="C3892" s="161">
        <v>13432841897.360001</v>
      </c>
      <c r="D3892" s="161">
        <v>10064830897.360001</v>
      </c>
      <c r="E3892" s="161">
        <v>10064830897.360001</v>
      </c>
      <c r="F3892" s="173">
        <f t="shared" si="243"/>
        <v>1916771302.6399994</v>
      </c>
      <c r="G3892" s="163">
        <f t="shared" si="244"/>
        <v>87.512575869729417</v>
      </c>
      <c r="H3892" s="163">
        <f t="shared" si="245"/>
        <v>65.570583220689898</v>
      </c>
      <c r="I3892" s="163">
        <f t="shared" si="246"/>
        <v>65.570583220689898</v>
      </c>
    </row>
    <row r="3893" spans="1:9" x14ac:dyDescent="0.2">
      <c r="A3893" s="170" t="s">
        <v>401</v>
      </c>
      <c r="B3893" s="161">
        <v>40564308</v>
      </c>
      <c r="C3893" s="161">
        <v>270012.36</v>
      </c>
      <c r="D3893" s="161">
        <v>270012.36</v>
      </c>
      <c r="E3893" s="161">
        <v>270012.36</v>
      </c>
      <c r="F3893" s="173">
        <f t="shared" si="243"/>
        <v>40294295.640000001</v>
      </c>
      <c r="G3893" s="163">
        <f t="shared" si="244"/>
        <v>0.66564024708618219</v>
      </c>
      <c r="H3893" s="163">
        <f t="shared" si="245"/>
        <v>0.66564024708618219</v>
      </c>
      <c r="I3893" s="163">
        <f t="shared" si="246"/>
        <v>0.66564024708618219</v>
      </c>
    </row>
    <row r="3894" spans="1:9" x14ac:dyDescent="0.2">
      <c r="A3894" s="171" t="s">
        <v>567</v>
      </c>
      <c r="B3894" s="160">
        <v>40564308</v>
      </c>
      <c r="C3894" s="160">
        <v>270012.36</v>
      </c>
      <c r="D3894" s="160">
        <v>270012.36</v>
      </c>
      <c r="E3894" s="160">
        <v>270012.36</v>
      </c>
      <c r="F3894" s="166">
        <f t="shared" si="243"/>
        <v>40294295.640000001</v>
      </c>
      <c r="G3894" s="167">
        <f t="shared" si="244"/>
        <v>0.66564024708618219</v>
      </c>
      <c r="H3894" s="167">
        <f t="shared" si="245"/>
        <v>0.66564024708618219</v>
      </c>
      <c r="I3894" s="167">
        <f t="shared" si="246"/>
        <v>0.66564024708618219</v>
      </c>
    </row>
    <row r="3895" spans="1:9" x14ac:dyDescent="0.2">
      <c r="A3895" s="170" t="s">
        <v>98</v>
      </c>
      <c r="B3895" s="161">
        <v>15262958052</v>
      </c>
      <c r="C3895" s="161">
        <v>13403793000</v>
      </c>
      <c r="D3895" s="161">
        <v>10035782000</v>
      </c>
      <c r="E3895" s="161">
        <v>10035782000</v>
      </c>
      <c r="F3895" s="136">
        <f t="shared" si="243"/>
        <v>1859165052</v>
      </c>
      <c r="G3895" s="137">
        <f t="shared" si="244"/>
        <v>87.819103966177892</v>
      </c>
      <c r="H3895" s="137">
        <f t="shared" si="245"/>
        <v>65.75253607989147</v>
      </c>
      <c r="I3895" s="137">
        <f t="shared" si="246"/>
        <v>65.75253607989147</v>
      </c>
    </row>
    <row r="3896" spans="1:9" x14ac:dyDescent="0.2">
      <c r="A3896" s="171" t="s">
        <v>350</v>
      </c>
      <c r="B3896" s="160">
        <v>15262958052</v>
      </c>
      <c r="C3896" s="160">
        <v>13403793000</v>
      </c>
      <c r="D3896" s="160">
        <v>10035782000</v>
      </c>
      <c r="E3896" s="160">
        <v>10035782000</v>
      </c>
      <c r="F3896" s="166">
        <f t="shared" si="243"/>
        <v>1859165052</v>
      </c>
      <c r="G3896" s="167">
        <f t="shared" si="244"/>
        <v>87.819103966177892</v>
      </c>
      <c r="H3896" s="167">
        <f t="shared" si="245"/>
        <v>65.75253607989147</v>
      </c>
      <c r="I3896" s="167">
        <f t="shared" si="246"/>
        <v>65.75253607989147</v>
      </c>
    </row>
    <row r="3897" spans="1:9" x14ac:dyDescent="0.2">
      <c r="A3897" s="170" t="s">
        <v>154</v>
      </c>
      <c r="B3897" s="161">
        <v>46090840</v>
      </c>
      <c r="C3897" s="161">
        <v>28778885</v>
      </c>
      <c r="D3897" s="161">
        <v>28778885</v>
      </c>
      <c r="E3897" s="161">
        <v>28778885</v>
      </c>
      <c r="F3897" s="136">
        <f t="shared" si="243"/>
        <v>17311955</v>
      </c>
      <c r="G3897" s="137">
        <f t="shared" si="244"/>
        <v>62.439489061167031</v>
      </c>
      <c r="H3897" s="137">
        <f t="shared" si="245"/>
        <v>62.439489061167031</v>
      </c>
      <c r="I3897" s="137">
        <f t="shared" si="246"/>
        <v>62.439489061167031</v>
      </c>
    </row>
    <row r="3898" spans="1:9" x14ac:dyDescent="0.2">
      <c r="A3898" s="171" t="s">
        <v>129</v>
      </c>
      <c r="B3898" s="160">
        <v>46090840</v>
      </c>
      <c r="C3898" s="160">
        <v>28778885</v>
      </c>
      <c r="D3898" s="160">
        <v>28778885</v>
      </c>
      <c r="E3898" s="160">
        <v>28778885</v>
      </c>
      <c r="F3898" s="166">
        <f t="shared" si="243"/>
        <v>17311955</v>
      </c>
      <c r="G3898" s="167">
        <f t="shared" si="244"/>
        <v>62.439489061167031</v>
      </c>
      <c r="H3898" s="167">
        <f t="shared" si="245"/>
        <v>62.439489061167031</v>
      </c>
      <c r="I3898" s="167">
        <f t="shared" si="246"/>
        <v>62.439489061167031</v>
      </c>
    </row>
    <row r="3899" spans="1:9" x14ac:dyDescent="0.2">
      <c r="A3899" s="164" t="s">
        <v>7</v>
      </c>
      <c r="B3899" s="161">
        <v>1643581942235</v>
      </c>
      <c r="C3899" s="161">
        <v>1571735050291.8298</v>
      </c>
      <c r="D3899" s="161">
        <v>1500777482769.95</v>
      </c>
      <c r="E3899" s="161">
        <v>1480423010638.3098</v>
      </c>
      <c r="F3899" s="162">
        <f t="shared" si="243"/>
        <v>71846891943.170166</v>
      </c>
      <c r="G3899" s="163">
        <f t="shared" si="244"/>
        <v>95.628639491775488</v>
      </c>
      <c r="H3899" s="163">
        <f t="shared" si="245"/>
        <v>91.311387902518589</v>
      </c>
      <c r="I3899" s="163">
        <f t="shared" si="246"/>
        <v>90.072966403194897</v>
      </c>
    </row>
    <row r="3900" spans="1:9" x14ac:dyDescent="0.2">
      <c r="A3900" s="172" t="s">
        <v>526</v>
      </c>
      <c r="B3900" s="161">
        <v>637194745963</v>
      </c>
      <c r="C3900" s="161">
        <v>601027359444.65015</v>
      </c>
      <c r="D3900" s="161">
        <v>597948954271.53015</v>
      </c>
      <c r="E3900" s="161">
        <v>595476651659.11011</v>
      </c>
      <c r="F3900" s="173">
        <f t="shared" ref="F3900:F3961" si="247">+B3900-C3900</f>
        <v>36167386518.349854</v>
      </c>
      <c r="G3900" s="163">
        <f t="shared" si="244"/>
        <v>94.323966613426848</v>
      </c>
      <c r="H3900" s="163">
        <f t="shared" si="245"/>
        <v>93.840848195922078</v>
      </c>
      <c r="I3900" s="163">
        <f t="shared" si="246"/>
        <v>93.452850236415415</v>
      </c>
    </row>
    <row r="3901" spans="1:9" x14ac:dyDescent="0.2">
      <c r="A3901" s="174" t="s">
        <v>152</v>
      </c>
      <c r="B3901" s="161">
        <v>637194745963</v>
      </c>
      <c r="C3901" s="161">
        <v>601027359444.65015</v>
      </c>
      <c r="D3901" s="161">
        <v>597948954271.53015</v>
      </c>
      <c r="E3901" s="161">
        <v>595476651659.11011</v>
      </c>
      <c r="F3901" s="173">
        <f t="shared" si="247"/>
        <v>36167386518.349854</v>
      </c>
      <c r="G3901" s="163">
        <f t="shared" si="244"/>
        <v>94.323966613426848</v>
      </c>
      <c r="H3901" s="163">
        <f t="shared" si="245"/>
        <v>93.840848195922078</v>
      </c>
      <c r="I3901" s="163">
        <f t="shared" si="246"/>
        <v>93.452850236415415</v>
      </c>
    </row>
    <row r="3902" spans="1:9" x14ac:dyDescent="0.2">
      <c r="A3902" s="170" t="s">
        <v>95</v>
      </c>
      <c r="B3902" s="161">
        <v>621527723422</v>
      </c>
      <c r="C3902" s="161">
        <v>589070231535.00012</v>
      </c>
      <c r="D3902" s="161">
        <v>586538138114.83008</v>
      </c>
      <c r="E3902" s="161">
        <v>584569323517.53003</v>
      </c>
      <c r="F3902" s="173">
        <f t="shared" si="247"/>
        <v>32457491886.999878</v>
      </c>
      <c r="G3902" s="163">
        <f t="shared" si="244"/>
        <v>94.777788558120008</v>
      </c>
      <c r="H3902" s="163">
        <f t="shared" si="245"/>
        <v>94.370390251536222</v>
      </c>
      <c r="I3902" s="163">
        <f t="shared" si="246"/>
        <v>94.053620053988112</v>
      </c>
    </row>
    <row r="3903" spans="1:9" x14ac:dyDescent="0.2">
      <c r="A3903" s="171" t="s">
        <v>119</v>
      </c>
      <c r="B3903" s="160">
        <v>303420292030</v>
      </c>
      <c r="C3903" s="160">
        <v>294465229926.32001</v>
      </c>
      <c r="D3903" s="160">
        <v>294073147655.64001</v>
      </c>
      <c r="E3903" s="160">
        <v>294073147655.64001</v>
      </c>
      <c r="F3903" s="166">
        <f t="shared" si="247"/>
        <v>8955062103.6799927</v>
      </c>
      <c r="G3903" s="167">
        <f t="shared" si="244"/>
        <v>97.048627814650388</v>
      </c>
      <c r="H3903" s="167">
        <f t="shared" si="245"/>
        <v>96.919406967864958</v>
      </c>
      <c r="I3903" s="167">
        <f t="shared" si="246"/>
        <v>96.919406967864958</v>
      </c>
    </row>
    <row r="3904" spans="1:9" x14ac:dyDescent="0.2">
      <c r="A3904" s="171" t="s">
        <v>120</v>
      </c>
      <c r="B3904" s="160">
        <v>105957000000</v>
      </c>
      <c r="C3904" s="160">
        <v>102618565761.83</v>
      </c>
      <c r="D3904" s="160">
        <v>102618565761.83</v>
      </c>
      <c r="E3904" s="160">
        <v>101081801561.75</v>
      </c>
      <c r="F3904" s="166">
        <f t="shared" si="247"/>
        <v>3338434238.1699982</v>
      </c>
      <c r="G3904" s="167">
        <f t="shared" si="244"/>
        <v>96.849255605415408</v>
      </c>
      <c r="H3904" s="167">
        <f t="shared" si="245"/>
        <v>96.849255605415408</v>
      </c>
      <c r="I3904" s="167">
        <f t="shared" si="246"/>
        <v>95.398889702190516</v>
      </c>
    </row>
    <row r="3905" spans="1:9" x14ac:dyDescent="0.2">
      <c r="A3905" s="171" t="s">
        <v>121</v>
      </c>
      <c r="B3905" s="160">
        <v>191870000000</v>
      </c>
      <c r="C3905" s="160">
        <v>173032782446.70001</v>
      </c>
      <c r="D3905" s="160">
        <v>170892771297.20999</v>
      </c>
      <c r="E3905" s="160">
        <v>170460720899.98999</v>
      </c>
      <c r="F3905" s="166">
        <f t="shared" si="247"/>
        <v>18837217553.299988</v>
      </c>
      <c r="G3905" s="167">
        <f t="shared" si="244"/>
        <v>90.182301791160697</v>
      </c>
      <c r="H3905" s="167">
        <f t="shared" si="245"/>
        <v>89.066957469750349</v>
      </c>
      <c r="I3905" s="167">
        <f t="shared" si="246"/>
        <v>88.841778756444469</v>
      </c>
    </row>
    <row r="3906" spans="1:9" x14ac:dyDescent="0.2">
      <c r="A3906" s="171" t="s">
        <v>138</v>
      </c>
      <c r="B3906" s="160">
        <v>201431392</v>
      </c>
      <c r="C3906" s="160">
        <v>0</v>
      </c>
      <c r="D3906" s="160">
        <v>0</v>
      </c>
      <c r="E3906" s="160">
        <v>0</v>
      </c>
      <c r="F3906" s="166">
        <f t="shared" si="247"/>
        <v>201431392</v>
      </c>
      <c r="G3906" s="167">
        <f t="shared" si="244"/>
        <v>0</v>
      </c>
      <c r="H3906" s="167">
        <f t="shared" si="245"/>
        <v>0</v>
      </c>
      <c r="I3906" s="167">
        <f t="shared" si="246"/>
        <v>0</v>
      </c>
    </row>
    <row r="3907" spans="1:9" x14ac:dyDescent="0.2">
      <c r="A3907" s="171" t="s">
        <v>247</v>
      </c>
      <c r="B3907" s="160">
        <v>20079000000</v>
      </c>
      <c r="C3907" s="160">
        <v>18953653400.150002</v>
      </c>
      <c r="D3907" s="160">
        <v>18953653400.150002</v>
      </c>
      <c r="E3907" s="160">
        <v>18953653400.150002</v>
      </c>
      <c r="F3907" s="166">
        <f t="shared" si="247"/>
        <v>1125346599.8499985</v>
      </c>
      <c r="G3907" s="167">
        <f t="shared" si="244"/>
        <v>94.395405150405907</v>
      </c>
      <c r="H3907" s="167">
        <f t="shared" si="245"/>
        <v>94.395405150405907</v>
      </c>
      <c r="I3907" s="167">
        <f t="shared" si="246"/>
        <v>94.395405150405907</v>
      </c>
    </row>
    <row r="3908" spans="1:9" x14ac:dyDescent="0.2">
      <c r="A3908" s="170" t="s">
        <v>401</v>
      </c>
      <c r="B3908" s="161">
        <v>9478000000</v>
      </c>
      <c r="C3908" s="161">
        <v>7852087571.1300001</v>
      </c>
      <c r="D3908" s="161">
        <v>7310076791.1800003</v>
      </c>
      <c r="E3908" s="161">
        <v>6806588776.0600004</v>
      </c>
      <c r="F3908" s="173">
        <f t="shared" si="247"/>
        <v>1625912428.8699999</v>
      </c>
      <c r="G3908" s="163">
        <f t="shared" si="244"/>
        <v>82.845405899240347</v>
      </c>
      <c r="H3908" s="163">
        <f t="shared" si="245"/>
        <v>77.126786148765575</v>
      </c>
      <c r="I3908" s="163">
        <f t="shared" si="246"/>
        <v>71.814610424773164</v>
      </c>
    </row>
    <row r="3909" spans="1:9" x14ac:dyDescent="0.2">
      <c r="A3909" s="171" t="s">
        <v>567</v>
      </c>
      <c r="B3909" s="160">
        <v>9478000000</v>
      </c>
      <c r="C3909" s="160">
        <v>7852087571.1300001</v>
      </c>
      <c r="D3909" s="160">
        <v>7310076791.1800003</v>
      </c>
      <c r="E3909" s="160">
        <v>6806588776.0600004</v>
      </c>
      <c r="F3909" s="166">
        <f t="shared" si="247"/>
        <v>1625912428.8699999</v>
      </c>
      <c r="G3909" s="167">
        <f t="shared" si="244"/>
        <v>82.845405899240347</v>
      </c>
      <c r="H3909" s="167">
        <f t="shared" si="245"/>
        <v>77.126786148765575</v>
      </c>
      <c r="I3909" s="167">
        <f t="shared" si="246"/>
        <v>71.814610424773164</v>
      </c>
    </row>
    <row r="3910" spans="1:9" x14ac:dyDescent="0.2">
      <c r="A3910" s="170" t="s">
        <v>96</v>
      </c>
      <c r="B3910" s="161">
        <v>4870314571</v>
      </c>
      <c r="C3910" s="161">
        <v>2786332368.52</v>
      </c>
      <c r="D3910" s="161">
        <v>2782031395.52</v>
      </c>
      <c r="E3910" s="161">
        <v>2782031395.52</v>
      </c>
      <c r="F3910" s="173">
        <f t="shared" si="247"/>
        <v>2083982202.48</v>
      </c>
      <c r="G3910" s="163">
        <f t="shared" ref="G3910:G3973" si="248">IFERROR(IF(C3910&gt;0,+C3910/B3910*100,0),0)</f>
        <v>57.210521577210869</v>
      </c>
      <c r="H3910" s="163">
        <f t="shared" ref="H3910:H3973" si="249">IFERROR(IF(D3910&gt;0,+D3910/B3910*100,0),0)</f>
        <v>57.12221161412122</v>
      </c>
      <c r="I3910" s="163">
        <f t="shared" ref="I3910:I3973" si="250">IFERROR(IF(E3910&gt;0,+E3910/B3910*100,0),0)</f>
        <v>57.12221161412122</v>
      </c>
    </row>
    <row r="3911" spans="1:9" x14ac:dyDescent="0.2">
      <c r="A3911" s="171" t="s">
        <v>124</v>
      </c>
      <c r="B3911" s="160">
        <v>1710000000</v>
      </c>
      <c r="C3911" s="160">
        <v>1286107405.53</v>
      </c>
      <c r="D3911" s="160">
        <v>1281806432.53</v>
      </c>
      <c r="E3911" s="160">
        <v>1281806432.53</v>
      </c>
      <c r="F3911" s="166">
        <f t="shared" si="247"/>
        <v>423892594.47000003</v>
      </c>
      <c r="G3911" s="167">
        <f t="shared" si="248"/>
        <v>75.210959387719299</v>
      </c>
      <c r="H3911" s="167">
        <f t="shared" si="249"/>
        <v>74.959440498830403</v>
      </c>
      <c r="I3911" s="167">
        <f t="shared" si="250"/>
        <v>74.959440498830403</v>
      </c>
    </row>
    <row r="3912" spans="1:9" x14ac:dyDescent="0.2">
      <c r="A3912" s="171" t="s">
        <v>569</v>
      </c>
      <c r="B3912" s="160">
        <v>3160314571</v>
      </c>
      <c r="C3912" s="160">
        <v>1500224962.99</v>
      </c>
      <c r="D3912" s="160">
        <v>1500224962.99</v>
      </c>
      <c r="E3912" s="160">
        <v>1500224962.99</v>
      </c>
      <c r="F3912" s="166">
        <f t="shared" si="247"/>
        <v>1660089608.01</v>
      </c>
      <c r="G3912" s="167">
        <f t="shared" si="248"/>
        <v>47.470747904544595</v>
      </c>
      <c r="H3912" s="167">
        <f t="shared" si="249"/>
        <v>47.470747904544595</v>
      </c>
      <c r="I3912" s="167">
        <f t="shared" si="250"/>
        <v>47.470747904544595</v>
      </c>
    </row>
    <row r="3913" spans="1:9" x14ac:dyDescent="0.2">
      <c r="A3913" s="170" t="s">
        <v>154</v>
      </c>
      <c r="B3913" s="161">
        <v>1318707970</v>
      </c>
      <c r="C3913" s="161">
        <v>1318707970</v>
      </c>
      <c r="D3913" s="161">
        <v>1318707970</v>
      </c>
      <c r="E3913" s="161">
        <v>1318707970</v>
      </c>
      <c r="F3913" s="136">
        <f t="shared" si="247"/>
        <v>0</v>
      </c>
      <c r="G3913" s="137">
        <f t="shared" si="248"/>
        <v>100</v>
      </c>
      <c r="H3913" s="137">
        <f t="shared" si="249"/>
        <v>100</v>
      </c>
      <c r="I3913" s="137">
        <f t="shared" si="250"/>
        <v>100</v>
      </c>
    </row>
    <row r="3914" spans="1:9" x14ac:dyDescent="0.2">
      <c r="A3914" s="171" t="s">
        <v>129</v>
      </c>
      <c r="B3914" s="160">
        <v>1318707970</v>
      </c>
      <c r="C3914" s="160">
        <v>1318707970</v>
      </c>
      <c r="D3914" s="160">
        <v>1318707970</v>
      </c>
      <c r="E3914" s="160">
        <v>1318707970</v>
      </c>
      <c r="F3914" s="166">
        <f t="shared" si="247"/>
        <v>0</v>
      </c>
      <c r="G3914" s="167">
        <f t="shared" si="248"/>
        <v>100</v>
      </c>
      <c r="H3914" s="167">
        <f t="shared" si="249"/>
        <v>100</v>
      </c>
      <c r="I3914" s="167">
        <f t="shared" si="250"/>
        <v>100</v>
      </c>
    </row>
    <row r="3915" spans="1:9" x14ac:dyDescent="0.2">
      <c r="A3915" s="172" t="s">
        <v>527</v>
      </c>
      <c r="B3915" s="161">
        <v>798413082453</v>
      </c>
      <c r="C3915" s="161">
        <v>769179882632.21008</v>
      </c>
      <c r="D3915" s="161">
        <v>711680053579.46008</v>
      </c>
      <c r="E3915" s="161">
        <v>694614372616.64001</v>
      </c>
      <c r="F3915" s="173">
        <f t="shared" si="247"/>
        <v>29233199820.789917</v>
      </c>
      <c r="G3915" s="163">
        <f t="shared" si="248"/>
        <v>96.338587071873192</v>
      </c>
      <c r="H3915" s="163">
        <f t="shared" si="249"/>
        <v>89.136822682430733</v>
      </c>
      <c r="I3915" s="163">
        <f t="shared" si="250"/>
        <v>86.99937261580753</v>
      </c>
    </row>
    <row r="3916" spans="1:9" x14ac:dyDescent="0.2">
      <c r="A3916" s="174" t="s">
        <v>152</v>
      </c>
      <c r="B3916" s="161">
        <v>726652460199</v>
      </c>
      <c r="C3916" s="161">
        <v>702559478710.03003</v>
      </c>
      <c r="D3916" s="161">
        <v>657346152579.81006</v>
      </c>
      <c r="E3916" s="161">
        <v>642391674891.65002</v>
      </c>
      <c r="F3916" s="173">
        <f t="shared" si="247"/>
        <v>24092981488.969971</v>
      </c>
      <c r="G3916" s="163">
        <f t="shared" si="248"/>
        <v>96.684387267832008</v>
      </c>
      <c r="H3916" s="163">
        <f t="shared" si="249"/>
        <v>90.462248266494569</v>
      </c>
      <c r="I3916" s="163">
        <f t="shared" si="250"/>
        <v>88.404252387135045</v>
      </c>
    </row>
    <row r="3917" spans="1:9" x14ac:dyDescent="0.2">
      <c r="A3917" s="170" t="s">
        <v>401</v>
      </c>
      <c r="B3917" s="161">
        <v>579475562604</v>
      </c>
      <c r="C3917" s="161">
        <v>557599523494.42004</v>
      </c>
      <c r="D3917" s="161">
        <v>512386197364.20001</v>
      </c>
      <c r="E3917" s="161">
        <v>497481719676.03998</v>
      </c>
      <c r="F3917" s="173">
        <f t="shared" si="247"/>
        <v>21876039109.579956</v>
      </c>
      <c r="G3917" s="163">
        <f t="shared" si="248"/>
        <v>96.224855624407141</v>
      </c>
      <c r="H3917" s="163">
        <f t="shared" si="249"/>
        <v>88.422399567926675</v>
      </c>
      <c r="I3917" s="163">
        <f t="shared" si="250"/>
        <v>85.850336369750806</v>
      </c>
    </row>
    <row r="3918" spans="1:9" x14ac:dyDescent="0.2">
      <c r="A3918" s="171" t="s">
        <v>567</v>
      </c>
      <c r="B3918" s="160">
        <v>579475562604</v>
      </c>
      <c r="C3918" s="160">
        <v>557599523494.42004</v>
      </c>
      <c r="D3918" s="160">
        <v>512386197364.20001</v>
      </c>
      <c r="E3918" s="160">
        <v>497481719676.03998</v>
      </c>
      <c r="F3918" s="166">
        <f t="shared" si="247"/>
        <v>21876039109.579956</v>
      </c>
      <c r="G3918" s="167">
        <f t="shared" si="248"/>
        <v>96.224855624407141</v>
      </c>
      <c r="H3918" s="167">
        <f t="shared" si="249"/>
        <v>88.422399567926675</v>
      </c>
      <c r="I3918" s="167">
        <f t="shared" si="250"/>
        <v>85.850336369750806</v>
      </c>
    </row>
    <row r="3919" spans="1:9" x14ac:dyDescent="0.2">
      <c r="A3919" s="170" t="s">
        <v>96</v>
      </c>
      <c r="B3919" s="161">
        <v>145025897595</v>
      </c>
      <c r="C3919" s="161">
        <v>142977173095.44</v>
      </c>
      <c r="D3919" s="161">
        <v>142977173095.44</v>
      </c>
      <c r="E3919" s="161">
        <v>142927173095.44</v>
      </c>
      <c r="F3919" s="173">
        <f t="shared" si="247"/>
        <v>2048724499.5599976</v>
      </c>
      <c r="G3919" s="163">
        <f t="shared" si="248"/>
        <v>98.587338859104136</v>
      </c>
      <c r="H3919" s="163">
        <f t="shared" si="249"/>
        <v>98.587338859104136</v>
      </c>
      <c r="I3919" s="163">
        <f t="shared" si="250"/>
        <v>98.552862258145851</v>
      </c>
    </row>
    <row r="3920" spans="1:9" x14ac:dyDescent="0.2">
      <c r="A3920" s="171" t="s">
        <v>345</v>
      </c>
      <c r="B3920" s="160">
        <v>10259500000</v>
      </c>
      <c r="C3920" s="160">
        <v>9936272296.2299995</v>
      </c>
      <c r="D3920" s="160">
        <v>9936272296.2299995</v>
      </c>
      <c r="E3920" s="160">
        <v>9886272296.2299995</v>
      </c>
      <c r="F3920" s="166">
        <f t="shared" si="247"/>
        <v>323227703.77000046</v>
      </c>
      <c r="G3920" s="167">
        <f t="shared" si="248"/>
        <v>96.849478982698955</v>
      </c>
      <c r="H3920" s="167">
        <f t="shared" si="249"/>
        <v>96.849478982698955</v>
      </c>
      <c r="I3920" s="167">
        <f t="shared" si="250"/>
        <v>96.362125797845906</v>
      </c>
    </row>
    <row r="3921" spans="1:9" x14ac:dyDescent="0.2">
      <c r="A3921" s="171" t="s">
        <v>139</v>
      </c>
      <c r="B3921" s="160">
        <v>0</v>
      </c>
      <c r="C3921" s="160">
        <v>0</v>
      </c>
      <c r="D3921" s="160">
        <v>0</v>
      </c>
      <c r="E3921" s="160">
        <v>0</v>
      </c>
      <c r="F3921" s="166">
        <f t="shared" si="247"/>
        <v>0</v>
      </c>
      <c r="G3921" s="167">
        <f t="shared" si="248"/>
        <v>0</v>
      </c>
      <c r="H3921" s="167">
        <f t="shared" si="249"/>
        <v>0</v>
      </c>
      <c r="I3921" s="167">
        <f t="shared" si="250"/>
        <v>0</v>
      </c>
    </row>
    <row r="3922" spans="1:9" x14ac:dyDescent="0.2">
      <c r="A3922" s="171" t="s">
        <v>568</v>
      </c>
      <c r="B3922" s="160">
        <v>134541397595</v>
      </c>
      <c r="C3922" s="160">
        <v>133040900799.21001</v>
      </c>
      <c r="D3922" s="160">
        <v>133040900799.21001</v>
      </c>
      <c r="E3922" s="160">
        <v>133040900799.21001</v>
      </c>
      <c r="F3922" s="166">
        <f t="shared" si="247"/>
        <v>1500496795.7899933</v>
      </c>
      <c r="G3922" s="167">
        <f t="shared" si="248"/>
        <v>98.884732266341686</v>
      </c>
      <c r="H3922" s="167">
        <f t="shared" si="249"/>
        <v>98.884732266341686</v>
      </c>
      <c r="I3922" s="167">
        <f t="shared" si="250"/>
        <v>98.884732266341686</v>
      </c>
    </row>
    <row r="3923" spans="1:9" x14ac:dyDescent="0.2">
      <c r="A3923" s="171" t="s">
        <v>569</v>
      </c>
      <c r="B3923" s="160">
        <v>225000000</v>
      </c>
      <c r="C3923" s="160">
        <v>0</v>
      </c>
      <c r="D3923" s="160">
        <v>0</v>
      </c>
      <c r="E3923" s="160">
        <v>0</v>
      </c>
      <c r="F3923" s="166">
        <f t="shared" si="247"/>
        <v>225000000</v>
      </c>
      <c r="G3923" s="167">
        <f t="shared" si="248"/>
        <v>0</v>
      </c>
      <c r="H3923" s="167">
        <f t="shared" si="249"/>
        <v>0</v>
      </c>
      <c r="I3923" s="167">
        <f t="shared" si="250"/>
        <v>0</v>
      </c>
    </row>
    <row r="3924" spans="1:9" x14ac:dyDescent="0.2">
      <c r="A3924" s="170" t="s">
        <v>154</v>
      </c>
      <c r="B3924" s="161">
        <v>2151000000</v>
      </c>
      <c r="C3924" s="161">
        <v>1982782120.1700001</v>
      </c>
      <c r="D3924" s="161">
        <v>1982782120.1700001</v>
      </c>
      <c r="E3924" s="161">
        <v>1982782120.1700001</v>
      </c>
      <c r="F3924" s="136">
        <f t="shared" si="247"/>
        <v>168217879.82999992</v>
      </c>
      <c r="G3924" s="137">
        <f t="shared" si="248"/>
        <v>92.179549984658308</v>
      </c>
      <c r="H3924" s="137">
        <f t="shared" si="249"/>
        <v>92.179549984658308</v>
      </c>
      <c r="I3924" s="137">
        <f t="shared" si="250"/>
        <v>92.179549984658308</v>
      </c>
    </row>
    <row r="3925" spans="1:9" x14ac:dyDescent="0.2">
      <c r="A3925" s="171" t="s">
        <v>127</v>
      </c>
      <c r="B3925" s="160">
        <v>458000000</v>
      </c>
      <c r="C3925" s="160">
        <v>341639765.39999998</v>
      </c>
      <c r="D3925" s="160">
        <v>341639765.39999998</v>
      </c>
      <c r="E3925" s="160">
        <v>341639765.39999998</v>
      </c>
      <c r="F3925" s="166">
        <f t="shared" si="247"/>
        <v>116360234.60000002</v>
      </c>
      <c r="G3925" s="167">
        <f t="shared" si="248"/>
        <v>74.59383524017467</v>
      </c>
      <c r="H3925" s="167">
        <f t="shared" si="249"/>
        <v>74.59383524017467</v>
      </c>
      <c r="I3925" s="167">
        <f t="shared" si="250"/>
        <v>74.59383524017467</v>
      </c>
    </row>
    <row r="3926" spans="1:9" x14ac:dyDescent="0.2">
      <c r="A3926" s="171" t="s">
        <v>128</v>
      </c>
      <c r="B3926" s="160">
        <v>75000000</v>
      </c>
      <c r="C3926" s="160">
        <v>24048321.77</v>
      </c>
      <c r="D3926" s="160">
        <v>24048321.77</v>
      </c>
      <c r="E3926" s="160">
        <v>24048321.77</v>
      </c>
      <c r="F3926" s="166">
        <f t="shared" si="247"/>
        <v>50951678.230000004</v>
      </c>
      <c r="G3926" s="167">
        <f t="shared" si="248"/>
        <v>32.064429026666666</v>
      </c>
      <c r="H3926" s="167">
        <f t="shared" si="249"/>
        <v>32.064429026666666</v>
      </c>
      <c r="I3926" s="167">
        <f t="shared" si="250"/>
        <v>32.064429026666666</v>
      </c>
    </row>
    <row r="3927" spans="1:9" x14ac:dyDescent="0.2">
      <c r="A3927" s="171" t="s">
        <v>129</v>
      </c>
      <c r="B3927" s="160">
        <v>1618000000</v>
      </c>
      <c r="C3927" s="160">
        <v>1617094033</v>
      </c>
      <c r="D3927" s="160">
        <v>1617094033</v>
      </c>
      <c r="E3927" s="160">
        <v>1617094033</v>
      </c>
      <c r="F3927" s="166">
        <f t="shared" si="247"/>
        <v>905967</v>
      </c>
      <c r="G3927" s="167">
        <f t="shared" si="248"/>
        <v>99.944006983930777</v>
      </c>
      <c r="H3927" s="167">
        <f t="shared" si="249"/>
        <v>99.944006983930777</v>
      </c>
      <c r="I3927" s="167">
        <f t="shared" si="250"/>
        <v>99.944006983930777</v>
      </c>
    </row>
    <row r="3928" spans="1:9" x14ac:dyDescent="0.2">
      <c r="A3928" s="174" t="s">
        <v>153</v>
      </c>
      <c r="B3928" s="161">
        <v>71760622254</v>
      </c>
      <c r="C3928" s="161">
        <v>66620403922.18</v>
      </c>
      <c r="D3928" s="161">
        <v>54333900999.650002</v>
      </c>
      <c r="E3928" s="161">
        <v>52222697724.990005</v>
      </c>
      <c r="F3928" s="173">
        <f t="shared" si="247"/>
        <v>5140218331.8199997</v>
      </c>
      <c r="G3928" s="163">
        <f t="shared" si="248"/>
        <v>92.836993088457405</v>
      </c>
      <c r="H3928" s="163">
        <f t="shared" si="249"/>
        <v>75.715481963537997</v>
      </c>
      <c r="I3928" s="163">
        <f t="shared" si="250"/>
        <v>72.773473925776983</v>
      </c>
    </row>
    <row r="3929" spans="1:9" x14ac:dyDescent="0.2">
      <c r="A3929" s="170" t="s">
        <v>34</v>
      </c>
      <c r="B3929" s="161">
        <v>71760622254</v>
      </c>
      <c r="C3929" s="161">
        <v>66620403922.18</v>
      </c>
      <c r="D3929" s="161">
        <v>54333900999.650002</v>
      </c>
      <c r="E3929" s="161">
        <v>52222697724.990005</v>
      </c>
      <c r="F3929" s="173">
        <f t="shared" si="247"/>
        <v>5140218331.8199997</v>
      </c>
      <c r="G3929" s="163">
        <f t="shared" si="248"/>
        <v>92.836993088457405</v>
      </c>
      <c r="H3929" s="163">
        <f t="shared" si="249"/>
        <v>75.715481963537997</v>
      </c>
      <c r="I3929" s="163">
        <f t="shared" si="250"/>
        <v>72.773473925776983</v>
      </c>
    </row>
    <row r="3930" spans="1:9" x14ac:dyDescent="0.2">
      <c r="A3930" s="171" t="s">
        <v>741</v>
      </c>
      <c r="B3930" s="160">
        <v>3041905000</v>
      </c>
      <c r="C3930" s="160">
        <v>2331721415.9299998</v>
      </c>
      <c r="D3930" s="160">
        <v>2331721415.9299998</v>
      </c>
      <c r="E3930" s="160">
        <v>2331721415.9299998</v>
      </c>
      <c r="F3930" s="166">
        <f t="shared" si="247"/>
        <v>710183584.07000017</v>
      </c>
      <c r="G3930" s="167">
        <f t="shared" si="248"/>
        <v>76.653327961589852</v>
      </c>
      <c r="H3930" s="167">
        <f t="shared" si="249"/>
        <v>76.653327961589852</v>
      </c>
      <c r="I3930" s="167">
        <f t="shared" si="250"/>
        <v>76.653327961589852</v>
      </c>
    </row>
    <row r="3931" spans="1:9" x14ac:dyDescent="0.2">
      <c r="A3931" s="171" t="s">
        <v>742</v>
      </c>
      <c r="B3931" s="160">
        <v>18212913892</v>
      </c>
      <c r="C3931" s="160">
        <v>16856761680.42</v>
      </c>
      <c r="D3931" s="160">
        <v>16856761680.42</v>
      </c>
      <c r="E3931" s="160">
        <v>16155540064.42</v>
      </c>
      <c r="F3931" s="166">
        <f t="shared" si="247"/>
        <v>1356152211.5799999</v>
      </c>
      <c r="G3931" s="167">
        <f t="shared" si="248"/>
        <v>92.553897637567545</v>
      </c>
      <c r="H3931" s="167">
        <f t="shared" si="249"/>
        <v>92.553897637567545</v>
      </c>
      <c r="I3931" s="167">
        <f t="shared" si="250"/>
        <v>88.703763495616698</v>
      </c>
    </row>
    <row r="3932" spans="1:9" x14ac:dyDescent="0.2">
      <c r="A3932" s="171" t="s">
        <v>743</v>
      </c>
      <c r="B3932" s="160">
        <v>2219239965</v>
      </c>
      <c r="C3932" s="160">
        <v>1660732220</v>
      </c>
      <c r="D3932" s="160">
        <v>1446819920</v>
      </c>
      <c r="E3932" s="160">
        <v>1438995320</v>
      </c>
      <c r="F3932" s="166">
        <f t="shared" si="247"/>
        <v>558507745</v>
      </c>
      <c r="G3932" s="167">
        <f t="shared" si="248"/>
        <v>74.833377471192037</v>
      </c>
      <c r="H3932" s="167">
        <f t="shared" si="249"/>
        <v>65.194388295904716</v>
      </c>
      <c r="I3932" s="167">
        <f t="shared" si="250"/>
        <v>64.841808127765944</v>
      </c>
    </row>
    <row r="3933" spans="1:9" x14ac:dyDescent="0.2">
      <c r="A3933" s="171" t="s">
        <v>744</v>
      </c>
      <c r="B3933" s="160">
        <v>0</v>
      </c>
      <c r="C3933" s="160">
        <v>0</v>
      </c>
      <c r="D3933" s="160">
        <v>0</v>
      </c>
      <c r="E3933" s="160">
        <v>0</v>
      </c>
      <c r="F3933" s="166">
        <f t="shared" si="247"/>
        <v>0</v>
      </c>
      <c r="G3933" s="167">
        <f t="shared" si="248"/>
        <v>0</v>
      </c>
      <c r="H3933" s="167">
        <f t="shared" si="249"/>
        <v>0</v>
      </c>
      <c r="I3933" s="167">
        <f t="shared" si="250"/>
        <v>0</v>
      </c>
    </row>
    <row r="3934" spans="1:9" x14ac:dyDescent="0.2">
      <c r="A3934" s="171" t="s">
        <v>745</v>
      </c>
      <c r="B3934" s="160">
        <v>924896240</v>
      </c>
      <c r="C3934" s="160">
        <v>814291498.45000005</v>
      </c>
      <c r="D3934" s="160">
        <v>814291498.45000005</v>
      </c>
      <c r="E3934" s="160">
        <v>756142098.45000005</v>
      </c>
      <c r="F3934" s="166">
        <f t="shared" si="247"/>
        <v>110604741.54999995</v>
      </c>
      <c r="G3934" s="167">
        <f t="shared" si="248"/>
        <v>88.041389210318343</v>
      </c>
      <c r="H3934" s="167">
        <f t="shared" si="249"/>
        <v>88.041389210318343</v>
      </c>
      <c r="I3934" s="167">
        <f t="shared" si="250"/>
        <v>81.754262342984546</v>
      </c>
    </row>
    <row r="3935" spans="1:9" x14ac:dyDescent="0.2">
      <c r="A3935" s="171" t="s">
        <v>746</v>
      </c>
      <c r="B3935" s="160">
        <v>17312887873</v>
      </c>
      <c r="C3935" s="160">
        <v>15563920895.41</v>
      </c>
      <c r="D3935" s="160">
        <v>13165929694.130001</v>
      </c>
      <c r="E3935" s="160">
        <v>12838930895.41</v>
      </c>
      <c r="F3935" s="166">
        <f t="shared" si="247"/>
        <v>1748966977.5900002</v>
      </c>
      <c r="G3935" s="167">
        <f t="shared" si="248"/>
        <v>89.897889997210868</v>
      </c>
      <c r="H3935" s="167">
        <f t="shared" si="249"/>
        <v>76.046987600853626</v>
      </c>
      <c r="I3935" s="167">
        <f t="shared" si="250"/>
        <v>74.158228191570061</v>
      </c>
    </row>
    <row r="3936" spans="1:9" x14ac:dyDescent="0.2">
      <c r="A3936" s="171" t="s">
        <v>747</v>
      </c>
      <c r="B3936" s="160">
        <v>21500000000</v>
      </c>
      <c r="C3936" s="160">
        <v>21424812993.639999</v>
      </c>
      <c r="D3936" s="160">
        <v>13138831130.389999</v>
      </c>
      <c r="E3936" s="160">
        <v>12151822270.450001</v>
      </c>
      <c r="F3936" s="166">
        <f t="shared" si="247"/>
        <v>75187006.36000061</v>
      </c>
      <c r="G3936" s="167">
        <f t="shared" si="248"/>
        <v>99.650292993674412</v>
      </c>
      <c r="H3936" s="167">
        <f t="shared" si="249"/>
        <v>61.110842466930229</v>
      </c>
      <c r="I3936" s="167">
        <f t="shared" si="250"/>
        <v>56.520103583488378</v>
      </c>
    </row>
    <row r="3937" spans="1:9" x14ac:dyDescent="0.2">
      <c r="A3937" s="171" t="s">
        <v>748</v>
      </c>
      <c r="B3937" s="160">
        <v>0</v>
      </c>
      <c r="C3937" s="160">
        <v>0</v>
      </c>
      <c r="D3937" s="160">
        <v>0</v>
      </c>
      <c r="E3937" s="160">
        <v>0</v>
      </c>
      <c r="F3937" s="166">
        <f t="shared" si="247"/>
        <v>0</v>
      </c>
      <c r="G3937" s="167">
        <f t="shared" si="248"/>
        <v>0</v>
      </c>
      <c r="H3937" s="167">
        <f t="shared" si="249"/>
        <v>0</v>
      </c>
      <c r="I3937" s="167">
        <f t="shared" si="250"/>
        <v>0</v>
      </c>
    </row>
    <row r="3938" spans="1:9" x14ac:dyDescent="0.2">
      <c r="A3938" s="171" t="s">
        <v>749</v>
      </c>
      <c r="B3938" s="160">
        <v>731065528</v>
      </c>
      <c r="C3938" s="160">
        <v>717238640</v>
      </c>
      <c r="D3938" s="160">
        <v>717238640</v>
      </c>
      <c r="E3938" s="160">
        <v>717238640</v>
      </c>
      <c r="F3938" s="166">
        <f t="shared" si="247"/>
        <v>13826888</v>
      </c>
      <c r="G3938" s="167">
        <f t="shared" si="248"/>
        <v>98.108666395770754</v>
      </c>
      <c r="H3938" s="167">
        <f t="shared" si="249"/>
        <v>98.108666395770754</v>
      </c>
      <c r="I3938" s="167">
        <f t="shared" si="250"/>
        <v>98.108666395770754</v>
      </c>
    </row>
    <row r="3939" spans="1:9" x14ac:dyDescent="0.2">
      <c r="A3939" s="171" t="s">
        <v>750</v>
      </c>
      <c r="B3939" s="160">
        <v>749363001</v>
      </c>
      <c r="C3939" s="160">
        <v>661576667</v>
      </c>
      <c r="D3939" s="160">
        <v>661576667</v>
      </c>
      <c r="E3939" s="160">
        <v>631576667</v>
      </c>
      <c r="F3939" s="166">
        <f t="shared" si="247"/>
        <v>87786334</v>
      </c>
      <c r="G3939" s="167">
        <f t="shared" si="248"/>
        <v>88.285205717008708</v>
      </c>
      <c r="H3939" s="167">
        <f t="shared" si="249"/>
        <v>88.285205717008708</v>
      </c>
      <c r="I3939" s="167">
        <f t="shared" si="250"/>
        <v>84.281805501096528</v>
      </c>
    </row>
    <row r="3940" spans="1:9" x14ac:dyDescent="0.2">
      <c r="A3940" s="171" t="s">
        <v>1686</v>
      </c>
      <c r="B3940" s="160">
        <v>1069430240</v>
      </c>
      <c r="C3940" s="160">
        <v>628546664.33000004</v>
      </c>
      <c r="D3940" s="160">
        <v>623546664.33000004</v>
      </c>
      <c r="E3940" s="160">
        <v>623546664.33000004</v>
      </c>
      <c r="F3940" s="166">
        <f t="shared" si="247"/>
        <v>440883575.66999996</v>
      </c>
      <c r="G3940" s="167">
        <f t="shared" si="248"/>
        <v>58.773975227220063</v>
      </c>
      <c r="H3940" s="167">
        <f t="shared" si="249"/>
        <v>58.306436549802442</v>
      </c>
      <c r="I3940" s="167">
        <f t="shared" si="250"/>
        <v>58.306436549802442</v>
      </c>
    </row>
    <row r="3941" spans="1:9" x14ac:dyDescent="0.2">
      <c r="A3941" s="171" t="s">
        <v>1729</v>
      </c>
      <c r="B3941" s="160">
        <v>5998920515</v>
      </c>
      <c r="C3941" s="160">
        <v>5960801247</v>
      </c>
      <c r="D3941" s="160">
        <v>4577183689</v>
      </c>
      <c r="E3941" s="160">
        <v>4577183689</v>
      </c>
      <c r="F3941" s="166">
        <f t="shared" si="247"/>
        <v>38119268</v>
      </c>
      <c r="G3941" s="167">
        <f t="shared" si="248"/>
        <v>99.364564542825917</v>
      </c>
      <c r="H3941" s="167">
        <f t="shared" si="249"/>
        <v>76.300122289584962</v>
      </c>
      <c r="I3941" s="167">
        <f t="shared" si="250"/>
        <v>76.300122289584962</v>
      </c>
    </row>
    <row r="3942" spans="1:9" x14ac:dyDescent="0.2">
      <c r="A3942" s="172" t="s">
        <v>528</v>
      </c>
      <c r="B3942" s="161">
        <v>207974113819</v>
      </c>
      <c r="C3942" s="161">
        <v>201527808214.96997</v>
      </c>
      <c r="D3942" s="161">
        <v>191148474918.96002</v>
      </c>
      <c r="E3942" s="161">
        <v>190331986362.56003</v>
      </c>
      <c r="F3942" s="173">
        <f t="shared" si="247"/>
        <v>6446305604.0300293</v>
      </c>
      <c r="G3942" s="163">
        <f t="shared" si="248"/>
        <v>96.900428863161181</v>
      </c>
      <c r="H3942" s="163">
        <f t="shared" si="249"/>
        <v>91.909743673828885</v>
      </c>
      <c r="I3942" s="163">
        <f t="shared" si="250"/>
        <v>91.51715223953596</v>
      </c>
    </row>
    <row r="3943" spans="1:9" x14ac:dyDescent="0.2">
      <c r="A3943" s="174" t="s">
        <v>152</v>
      </c>
      <c r="B3943" s="161">
        <v>174722000000</v>
      </c>
      <c r="C3943" s="161">
        <v>172014277207.87</v>
      </c>
      <c r="D3943" s="161">
        <v>163715566615.39999</v>
      </c>
      <c r="E3943" s="161">
        <v>163165228981.51001</v>
      </c>
      <c r="F3943" s="173">
        <f t="shared" si="247"/>
        <v>2707722792.1300049</v>
      </c>
      <c r="G3943" s="163">
        <f t="shared" si="248"/>
        <v>98.450267973048611</v>
      </c>
      <c r="H3943" s="163">
        <f t="shared" si="249"/>
        <v>93.700602451551603</v>
      </c>
      <c r="I3943" s="163">
        <f t="shared" si="250"/>
        <v>93.385623436951278</v>
      </c>
    </row>
    <row r="3944" spans="1:9" x14ac:dyDescent="0.2">
      <c r="A3944" s="170" t="s">
        <v>95</v>
      </c>
      <c r="B3944" s="161">
        <v>134552000000</v>
      </c>
      <c r="C3944" s="161">
        <v>132780434694.86</v>
      </c>
      <c r="D3944" s="161">
        <v>128956941369.14</v>
      </c>
      <c r="E3944" s="161">
        <v>128956941369.14</v>
      </c>
      <c r="F3944" s="173">
        <f t="shared" si="247"/>
        <v>1771565305.1399994</v>
      </c>
      <c r="G3944" s="163">
        <f t="shared" si="248"/>
        <v>98.683360109741955</v>
      </c>
      <c r="H3944" s="163">
        <f t="shared" si="249"/>
        <v>95.84171277211783</v>
      </c>
      <c r="I3944" s="163">
        <f t="shared" si="250"/>
        <v>95.84171277211783</v>
      </c>
    </row>
    <row r="3945" spans="1:9" x14ac:dyDescent="0.2">
      <c r="A3945" s="171" t="s">
        <v>119</v>
      </c>
      <c r="B3945" s="160">
        <v>90296000000</v>
      </c>
      <c r="C3945" s="160">
        <v>89387873953.860001</v>
      </c>
      <c r="D3945" s="160">
        <v>85669518221.860001</v>
      </c>
      <c r="E3945" s="160">
        <v>85669518221.860001</v>
      </c>
      <c r="F3945" s="166">
        <f t="shared" si="247"/>
        <v>908126046.13999939</v>
      </c>
      <c r="G3945" s="167">
        <f t="shared" si="248"/>
        <v>98.994278765238775</v>
      </c>
      <c r="H3945" s="167">
        <f t="shared" si="249"/>
        <v>94.876315918601051</v>
      </c>
      <c r="I3945" s="167">
        <f t="shared" si="250"/>
        <v>94.876315918601051</v>
      </c>
    </row>
    <row r="3946" spans="1:9" x14ac:dyDescent="0.2">
      <c r="A3946" s="171" t="s">
        <v>120</v>
      </c>
      <c r="B3946" s="160">
        <v>36079000000</v>
      </c>
      <c r="C3946" s="160">
        <v>35434166883</v>
      </c>
      <c r="D3946" s="160">
        <v>35434166883</v>
      </c>
      <c r="E3946" s="160">
        <v>35434166883</v>
      </c>
      <c r="F3946" s="166">
        <f t="shared" si="247"/>
        <v>644833117</v>
      </c>
      <c r="G3946" s="167">
        <f t="shared" si="248"/>
        <v>98.212718986113799</v>
      </c>
      <c r="H3946" s="167">
        <f t="shared" si="249"/>
        <v>98.212718986113799</v>
      </c>
      <c r="I3946" s="167">
        <f t="shared" si="250"/>
        <v>98.212718986113799</v>
      </c>
    </row>
    <row r="3947" spans="1:9" x14ac:dyDescent="0.2">
      <c r="A3947" s="171" t="s">
        <v>121</v>
      </c>
      <c r="B3947" s="160">
        <v>8177000000</v>
      </c>
      <c r="C3947" s="160">
        <v>7958393858</v>
      </c>
      <c r="D3947" s="160">
        <v>7853256264.2799997</v>
      </c>
      <c r="E3947" s="160">
        <v>7853256264.2799997</v>
      </c>
      <c r="F3947" s="166">
        <f t="shared" si="247"/>
        <v>218606142</v>
      </c>
      <c r="G3947" s="167">
        <f t="shared" si="248"/>
        <v>97.326572801761031</v>
      </c>
      <c r="H3947" s="167">
        <f t="shared" si="249"/>
        <v>96.040800590436589</v>
      </c>
      <c r="I3947" s="167">
        <f t="shared" si="250"/>
        <v>96.040800590436589</v>
      </c>
    </row>
    <row r="3948" spans="1:9" x14ac:dyDescent="0.2">
      <c r="A3948" s="170" t="s">
        <v>401</v>
      </c>
      <c r="B3948" s="161">
        <v>37680000000</v>
      </c>
      <c r="C3948" s="161">
        <v>37393316636.349998</v>
      </c>
      <c r="D3948" s="161">
        <v>32978505490.599998</v>
      </c>
      <c r="E3948" s="161">
        <v>32428167856.709999</v>
      </c>
      <c r="F3948" s="173">
        <f t="shared" si="247"/>
        <v>286683363.65000153</v>
      </c>
      <c r="G3948" s="163">
        <f t="shared" si="248"/>
        <v>99.239163047638002</v>
      </c>
      <c r="H3948" s="163">
        <f t="shared" si="249"/>
        <v>87.52257295806794</v>
      </c>
      <c r="I3948" s="163">
        <f t="shared" si="250"/>
        <v>86.06201660485668</v>
      </c>
    </row>
    <row r="3949" spans="1:9" x14ac:dyDescent="0.2">
      <c r="A3949" s="171" t="s">
        <v>567</v>
      </c>
      <c r="B3949" s="160">
        <v>37680000000</v>
      </c>
      <c r="C3949" s="160">
        <v>37393316636.349998</v>
      </c>
      <c r="D3949" s="160">
        <v>32978505490.599998</v>
      </c>
      <c r="E3949" s="160">
        <v>32428167856.709999</v>
      </c>
      <c r="F3949" s="166">
        <f t="shared" si="247"/>
        <v>286683363.65000153</v>
      </c>
      <c r="G3949" s="167">
        <f t="shared" si="248"/>
        <v>99.239163047638002</v>
      </c>
      <c r="H3949" s="167">
        <f t="shared" si="249"/>
        <v>87.52257295806794</v>
      </c>
      <c r="I3949" s="167">
        <f t="shared" si="250"/>
        <v>86.06201660485668</v>
      </c>
    </row>
    <row r="3950" spans="1:9" x14ac:dyDescent="0.2">
      <c r="A3950" s="170" t="s">
        <v>96</v>
      </c>
      <c r="B3950" s="161">
        <v>1721000000</v>
      </c>
      <c r="C3950" s="161">
        <v>1161423325.9400001</v>
      </c>
      <c r="D3950" s="161">
        <v>1101017204.9400001</v>
      </c>
      <c r="E3950" s="161">
        <v>1101017204.9400001</v>
      </c>
      <c r="F3950" s="173">
        <f t="shared" si="247"/>
        <v>559576674.05999994</v>
      </c>
      <c r="G3950" s="163">
        <f t="shared" si="248"/>
        <v>67.485376289366656</v>
      </c>
      <c r="H3950" s="163">
        <f t="shared" si="249"/>
        <v>63.97543317489832</v>
      </c>
      <c r="I3950" s="163">
        <f t="shared" si="250"/>
        <v>63.97543317489832</v>
      </c>
    </row>
    <row r="3951" spans="1:9" x14ac:dyDescent="0.2">
      <c r="A3951" s="171" t="s">
        <v>351</v>
      </c>
      <c r="B3951" s="160">
        <v>361000000</v>
      </c>
      <c r="C3951" s="160">
        <v>240797529.94</v>
      </c>
      <c r="D3951" s="160">
        <v>181639217.94</v>
      </c>
      <c r="E3951" s="160">
        <v>181639217.94</v>
      </c>
      <c r="F3951" s="166">
        <f t="shared" si="247"/>
        <v>120202470.06</v>
      </c>
      <c r="G3951" s="167">
        <f t="shared" si="248"/>
        <v>66.702916880886434</v>
      </c>
      <c r="H3951" s="167">
        <f t="shared" si="249"/>
        <v>50.315572836565096</v>
      </c>
      <c r="I3951" s="167">
        <f t="shared" si="250"/>
        <v>50.315572836565096</v>
      </c>
    </row>
    <row r="3952" spans="1:9" x14ac:dyDescent="0.2">
      <c r="A3952" s="171" t="s">
        <v>124</v>
      </c>
      <c r="B3952" s="160">
        <v>417000000</v>
      </c>
      <c r="C3952" s="160">
        <v>416828556</v>
      </c>
      <c r="D3952" s="160">
        <v>415580747</v>
      </c>
      <c r="E3952" s="160">
        <v>415580747</v>
      </c>
      <c r="F3952" s="166">
        <f t="shared" si="247"/>
        <v>171444</v>
      </c>
      <c r="G3952" s="167">
        <f t="shared" si="248"/>
        <v>99.958886330935243</v>
      </c>
      <c r="H3952" s="167">
        <f t="shared" si="249"/>
        <v>99.659651558752998</v>
      </c>
      <c r="I3952" s="167">
        <f t="shared" si="250"/>
        <v>99.659651558752998</v>
      </c>
    </row>
    <row r="3953" spans="1:9" x14ac:dyDescent="0.2">
      <c r="A3953" s="171" t="s">
        <v>259</v>
      </c>
      <c r="B3953" s="160">
        <v>143000000</v>
      </c>
      <c r="C3953" s="160">
        <v>0</v>
      </c>
      <c r="D3953" s="160">
        <v>0</v>
      </c>
      <c r="E3953" s="160">
        <v>0</v>
      </c>
      <c r="F3953" s="166">
        <f t="shared" si="247"/>
        <v>143000000</v>
      </c>
      <c r="G3953" s="167">
        <f t="shared" si="248"/>
        <v>0</v>
      </c>
      <c r="H3953" s="167">
        <f t="shared" si="249"/>
        <v>0</v>
      </c>
      <c r="I3953" s="167">
        <f t="shared" si="250"/>
        <v>0</v>
      </c>
    </row>
    <row r="3954" spans="1:9" x14ac:dyDescent="0.2">
      <c r="A3954" s="171" t="s">
        <v>569</v>
      </c>
      <c r="B3954" s="160">
        <v>800000000</v>
      </c>
      <c r="C3954" s="160">
        <v>503797240</v>
      </c>
      <c r="D3954" s="160">
        <v>503797240</v>
      </c>
      <c r="E3954" s="160">
        <v>503797240</v>
      </c>
      <c r="F3954" s="166">
        <f t="shared" si="247"/>
        <v>296202760</v>
      </c>
      <c r="G3954" s="167">
        <f t="shared" si="248"/>
        <v>62.974654999999998</v>
      </c>
      <c r="H3954" s="167">
        <f t="shared" si="249"/>
        <v>62.974654999999998</v>
      </c>
      <c r="I3954" s="167">
        <f t="shared" si="250"/>
        <v>62.974654999999998</v>
      </c>
    </row>
    <row r="3955" spans="1:9" x14ac:dyDescent="0.2">
      <c r="A3955" s="170" t="s">
        <v>154</v>
      </c>
      <c r="B3955" s="161">
        <v>769000000</v>
      </c>
      <c r="C3955" s="161">
        <v>679102550.72000003</v>
      </c>
      <c r="D3955" s="161">
        <v>679102550.72000003</v>
      </c>
      <c r="E3955" s="161">
        <v>679102550.72000003</v>
      </c>
      <c r="F3955" s="136">
        <f t="shared" si="247"/>
        <v>89897449.279999971</v>
      </c>
      <c r="G3955" s="137">
        <f t="shared" si="248"/>
        <v>88.309824540962296</v>
      </c>
      <c r="H3955" s="137">
        <f t="shared" si="249"/>
        <v>88.309824540962296</v>
      </c>
      <c r="I3955" s="137">
        <f t="shared" si="250"/>
        <v>88.309824540962296</v>
      </c>
    </row>
    <row r="3956" spans="1:9" x14ac:dyDescent="0.2">
      <c r="A3956" s="171" t="s">
        <v>127</v>
      </c>
      <c r="B3956" s="160">
        <v>323000000</v>
      </c>
      <c r="C3956" s="160">
        <v>282741205.72000003</v>
      </c>
      <c r="D3956" s="160">
        <v>282741205.72000003</v>
      </c>
      <c r="E3956" s="160">
        <v>282741205.72000003</v>
      </c>
      <c r="F3956" s="166">
        <f t="shared" si="247"/>
        <v>40258794.279999971</v>
      </c>
      <c r="G3956" s="167">
        <f t="shared" si="248"/>
        <v>87.535977003095994</v>
      </c>
      <c r="H3956" s="167">
        <f t="shared" si="249"/>
        <v>87.535977003095994</v>
      </c>
      <c r="I3956" s="167">
        <f t="shared" si="250"/>
        <v>87.535977003095994</v>
      </c>
    </row>
    <row r="3957" spans="1:9" x14ac:dyDescent="0.2">
      <c r="A3957" s="171" t="s">
        <v>128</v>
      </c>
      <c r="B3957" s="160">
        <v>24000000</v>
      </c>
      <c r="C3957" s="160">
        <v>2946290</v>
      </c>
      <c r="D3957" s="160">
        <v>2946290</v>
      </c>
      <c r="E3957" s="160">
        <v>2946290</v>
      </c>
      <c r="F3957" s="166">
        <f t="shared" si="247"/>
        <v>21053710</v>
      </c>
      <c r="G3957" s="167">
        <f t="shared" si="248"/>
        <v>12.276208333333333</v>
      </c>
      <c r="H3957" s="167">
        <f t="shared" si="249"/>
        <v>12.276208333333333</v>
      </c>
      <c r="I3957" s="167">
        <f t="shared" si="250"/>
        <v>12.276208333333333</v>
      </c>
    </row>
    <row r="3958" spans="1:9" x14ac:dyDescent="0.2">
      <c r="A3958" s="171" t="s">
        <v>129</v>
      </c>
      <c r="B3958" s="160">
        <v>418000000</v>
      </c>
      <c r="C3958" s="160">
        <v>393415055</v>
      </c>
      <c r="D3958" s="160">
        <v>393415055</v>
      </c>
      <c r="E3958" s="160">
        <v>393415055</v>
      </c>
      <c r="F3958" s="166">
        <f t="shared" si="247"/>
        <v>24584945</v>
      </c>
      <c r="G3958" s="167">
        <f t="shared" si="248"/>
        <v>94.118434210526317</v>
      </c>
      <c r="H3958" s="167">
        <f t="shared" si="249"/>
        <v>94.118434210526317</v>
      </c>
      <c r="I3958" s="167">
        <f t="shared" si="250"/>
        <v>94.118434210526317</v>
      </c>
    </row>
    <row r="3959" spans="1:9" x14ac:dyDescent="0.2">
      <c r="A3959" s="171" t="s">
        <v>135</v>
      </c>
      <c r="B3959" s="160">
        <v>4000000</v>
      </c>
      <c r="C3959" s="160">
        <v>0</v>
      </c>
      <c r="D3959" s="160">
        <v>0</v>
      </c>
      <c r="E3959" s="160">
        <v>0</v>
      </c>
      <c r="F3959" s="166">
        <f t="shared" si="247"/>
        <v>4000000</v>
      </c>
      <c r="G3959" s="167">
        <f t="shared" si="248"/>
        <v>0</v>
      </c>
      <c r="H3959" s="167">
        <f t="shared" si="249"/>
        <v>0</v>
      </c>
      <c r="I3959" s="167">
        <f t="shared" si="250"/>
        <v>0</v>
      </c>
    </row>
    <row r="3960" spans="1:9" x14ac:dyDescent="0.2">
      <c r="A3960" s="174" t="s">
        <v>153</v>
      </c>
      <c r="B3960" s="161">
        <v>33252113819</v>
      </c>
      <c r="C3960" s="161">
        <v>29513531007.099998</v>
      </c>
      <c r="D3960" s="161">
        <v>27432908303.559998</v>
      </c>
      <c r="E3960" s="161">
        <v>27166757381.049999</v>
      </c>
      <c r="F3960" s="173">
        <f t="shared" si="247"/>
        <v>3738582811.9000015</v>
      </c>
      <c r="G3960" s="163">
        <f t="shared" si="248"/>
        <v>88.756856685111543</v>
      </c>
      <c r="H3960" s="163">
        <f t="shared" si="249"/>
        <v>82.49974258143267</v>
      </c>
      <c r="I3960" s="163">
        <f t="shared" si="250"/>
        <v>81.699339563571215</v>
      </c>
    </row>
    <row r="3961" spans="1:9" x14ac:dyDescent="0.2">
      <c r="A3961" s="170" t="s">
        <v>34</v>
      </c>
      <c r="B3961" s="161">
        <v>33252113819</v>
      </c>
      <c r="C3961" s="161">
        <v>29513531007.099998</v>
      </c>
      <c r="D3961" s="161">
        <v>27432908303.559998</v>
      </c>
      <c r="E3961" s="161">
        <v>27166757381.049999</v>
      </c>
      <c r="F3961" s="173">
        <f t="shared" si="247"/>
        <v>3738582811.9000015</v>
      </c>
      <c r="G3961" s="163">
        <f t="shared" si="248"/>
        <v>88.756856685111543</v>
      </c>
      <c r="H3961" s="163">
        <f t="shared" si="249"/>
        <v>82.49974258143267</v>
      </c>
      <c r="I3961" s="163">
        <f t="shared" si="250"/>
        <v>81.699339563571215</v>
      </c>
    </row>
    <row r="3962" spans="1:9" x14ac:dyDescent="0.2">
      <c r="A3962" s="171" t="s">
        <v>751</v>
      </c>
      <c r="B3962" s="160">
        <v>1656462311</v>
      </c>
      <c r="C3962" s="160">
        <v>1266396838.99</v>
      </c>
      <c r="D3962" s="160">
        <v>864286166.20000005</v>
      </c>
      <c r="E3962" s="160">
        <v>858286166.20000005</v>
      </c>
      <c r="F3962" s="166">
        <f t="shared" ref="F3962:F4023" si="251">+B3962-C3962</f>
        <v>390065472.00999999</v>
      </c>
      <c r="G3962" s="167">
        <f t="shared" si="248"/>
        <v>76.451895740717518</v>
      </c>
      <c r="H3962" s="167">
        <f t="shared" si="249"/>
        <v>52.176627289408941</v>
      </c>
      <c r="I3962" s="167">
        <f t="shared" si="250"/>
        <v>51.814409570348509</v>
      </c>
    </row>
    <row r="3963" spans="1:9" x14ac:dyDescent="0.2">
      <c r="A3963" s="171" t="s">
        <v>752</v>
      </c>
      <c r="B3963" s="160">
        <v>2682467587</v>
      </c>
      <c r="C3963" s="160">
        <v>2635342266.9000001</v>
      </c>
      <c r="D3963" s="160">
        <v>2126878777.8200002</v>
      </c>
      <c r="E3963" s="160">
        <v>2126878777.8200002</v>
      </c>
      <c r="F3963" s="166">
        <f t="shared" si="251"/>
        <v>47125320.099999905</v>
      </c>
      <c r="G3963" s="167">
        <f t="shared" si="248"/>
        <v>98.243210082821406</v>
      </c>
      <c r="H3963" s="167">
        <f t="shared" si="249"/>
        <v>79.288144547485274</v>
      </c>
      <c r="I3963" s="167">
        <f t="shared" si="250"/>
        <v>79.288144547485274</v>
      </c>
    </row>
    <row r="3964" spans="1:9" x14ac:dyDescent="0.2">
      <c r="A3964" s="171" t="s">
        <v>753</v>
      </c>
      <c r="B3964" s="160">
        <v>23174555024</v>
      </c>
      <c r="C3964" s="160">
        <v>20248691300.209999</v>
      </c>
      <c r="D3964" s="160">
        <v>19124532823.099998</v>
      </c>
      <c r="E3964" s="160">
        <v>18869748567.59</v>
      </c>
      <c r="F3964" s="166">
        <f t="shared" si="251"/>
        <v>2925863723.7900009</v>
      </c>
      <c r="G3964" s="167">
        <f t="shared" si="248"/>
        <v>87.374671398178208</v>
      </c>
      <c r="H3964" s="167">
        <f t="shared" si="249"/>
        <v>82.523840493568386</v>
      </c>
      <c r="I3964" s="167">
        <f t="shared" si="250"/>
        <v>81.424426695779644</v>
      </c>
    </row>
    <row r="3965" spans="1:9" x14ac:dyDescent="0.2">
      <c r="A3965" s="171" t="s">
        <v>754</v>
      </c>
      <c r="B3965" s="160">
        <v>701750000</v>
      </c>
      <c r="C3965" s="160">
        <v>674821397</v>
      </c>
      <c r="D3965" s="160">
        <v>674821397</v>
      </c>
      <c r="E3965" s="160">
        <v>669454730</v>
      </c>
      <c r="F3965" s="166">
        <f t="shared" si="251"/>
        <v>26928603</v>
      </c>
      <c r="G3965" s="167">
        <f t="shared" si="248"/>
        <v>96.162650089063064</v>
      </c>
      <c r="H3965" s="167">
        <f t="shared" si="249"/>
        <v>96.162650089063064</v>
      </c>
      <c r="I3965" s="167">
        <f t="shared" si="250"/>
        <v>95.397895261845392</v>
      </c>
    </row>
    <row r="3966" spans="1:9" x14ac:dyDescent="0.2">
      <c r="A3966" s="171" t="s">
        <v>755</v>
      </c>
      <c r="B3966" s="160">
        <v>1719378897</v>
      </c>
      <c r="C3966" s="160">
        <v>1468197471</v>
      </c>
      <c r="D3966" s="160">
        <v>1467450804</v>
      </c>
      <c r="E3966" s="160">
        <v>1467450804</v>
      </c>
      <c r="F3966" s="166">
        <f t="shared" si="251"/>
        <v>251181426</v>
      </c>
      <c r="G3966" s="167">
        <f t="shared" si="248"/>
        <v>85.391153372984547</v>
      </c>
      <c r="H3966" s="167">
        <f t="shared" si="249"/>
        <v>85.347726819285256</v>
      </c>
      <c r="I3966" s="167">
        <f t="shared" si="250"/>
        <v>85.347726819285256</v>
      </c>
    </row>
    <row r="3967" spans="1:9" x14ac:dyDescent="0.2">
      <c r="A3967" s="171" t="s">
        <v>756</v>
      </c>
      <c r="B3967" s="160">
        <v>3317500000</v>
      </c>
      <c r="C3967" s="160">
        <v>3220081733</v>
      </c>
      <c r="D3967" s="160">
        <v>3174938335.4400001</v>
      </c>
      <c r="E3967" s="160">
        <v>3174938335.4400001</v>
      </c>
      <c r="F3967" s="166">
        <f t="shared" si="251"/>
        <v>97418267</v>
      </c>
      <c r="G3967" s="167">
        <f t="shared" si="248"/>
        <v>97.063503632253202</v>
      </c>
      <c r="H3967" s="167">
        <f t="shared" si="249"/>
        <v>95.702738069027887</v>
      </c>
      <c r="I3967" s="167">
        <f t="shared" si="250"/>
        <v>95.702738069027887</v>
      </c>
    </row>
    <row r="3968" spans="1:9" x14ac:dyDescent="0.2">
      <c r="A3968" s="164" t="s">
        <v>13</v>
      </c>
      <c r="B3968" s="161">
        <v>61487047139711</v>
      </c>
      <c r="C3968" s="161">
        <v>60650825922879.68</v>
      </c>
      <c r="D3968" s="161">
        <v>57818108783777.539</v>
      </c>
      <c r="E3968" s="161">
        <v>57794064443369.938</v>
      </c>
      <c r="F3968" s="162">
        <f t="shared" si="251"/>
        <v>836221216831.32031</v>
      </c>
      <c r="G3968" s="163">
        <f t="shared" si="248"/>
        <v>98.640004268002571</v>
      </c>
      <c r="H3968" s="163">
        <f t="shared" si="249"/>
        <v>94.032989830204571</v>
      </c>
      <c r="I3968" s="163">
        <f t="shared" si="250"/>
        <v>93.993885105671353</v>
      </c>
    </row>
    <row r="3969" spans="1:9" x14ac:dyDescent="0.2">
      <c r="A3969" s="172" t="s">
        <v>529</v>
      </c>
      <c r="B3969" s="161">
        <v>59560620539189</v>
      </c>
      <c r="C3969" s="161">
        <v>58824824449461.508</v>
      </c>
      <c r="D3969" s="161">
        <v>56089373337491.297</v>
      </c>
      <c r="E3969" s="161">
        <v>56089373337491.297</v>
      </c>
      <c r="F3969" s="173">
        <f t="shared" si="251"/>
        <v>735796089727.49219</v>
      </c>
      <c r="G3969" s="163">
        <f t="shared" si="248"/>
        <v>98.76462655515256</v>
      </c>
      <c r="H3969" s="163">
        <f t="shared" si="249"/>
        <v>94.171908938702657</v>
      </c>
      <c r="I3969" s="163">
        <f t="shared" si="250"/>
        <v>94.171908938702657</v>
      </c>
    </row>
    <row r="3970" spans="1:9" x14ac:dyDescent="0.2">
      <c r="A3970" s="174" t="s">
        <v>152</v>
      </c>
      <c r="B3970" s="161">
        <v>57745986262810</v>
      </c>
      <c r="C3970" s="161">
        <v>57066187024486.695</v>
      </c>
      <c r="D3970" s="161">
        <v>55327473995907.5</v>
      </c>
      <c r="E3970" s="161">
        <v>55327473995907.5</v>
      </c>
      <c r="F3970" s="173">
        <f t="shared" si="251"/>
        <v>679799238323.30469</v>
      </c>
      <c r="G3970" s="163">
        <f t="shared" si="248"/>
        <v>98.822776642467502</v>
      </c>
      <c r="H3970" s="163">
        <f t="shared" si="249"/>
        <v>95.811808883312651</v>
      </c>
      <c r="I3970" s="163">
        <f t="shared" si="250"/>
        <v>95.811808883312651</v>
      </c>
    </row>
    <row r="3971" spans="1:9" x14ac:dyDescent="0.2">
      <c r="A3971" s="170" t="s">
        <v>95</v>
      </c>
      <c r="B3971" s="161">
        <v>86924818000</v>
      </c>
      <c r="C3971" s="161">
        <v>83912094938</v>
      </c>
      <c r="D3971" s="161">
        <v>83835953386</v>
      </c>
      <c r="E3971" s="161">
        <v>83835953386</v>
      </c>
      <c r="F3971" s="173">
        <f t="shared" si="251"/>
        <v>3012723062</v>
      </c>
      <c r="G3971" s="163">
        <f t="shared" si="248"/>
        <v>96.534104837585048</v>
      </c>
      <c r="H3971" s="163">
        <f t="shared" si="249"/>
        <v>96.446510116362859</v>
      </c>
      <c r="I3971" s="163">
        <f t="shared" si="250"/>
        <v>96.446510116362859</v>
      </c>
    </row>
    <row r="3972" spans="1:9" x14ac:dyDescent="0.2">
      <c r="A3972" s="171" t="s">
        <v>119</v>
      </c>
      <c r="B3972" s="160">
        <v>57597601000</v>
      </c>
      <c r="C3972" s="160">
        <v>55858509641</v>
      </c>
      <c r="D3972" s="160">
        <v>55782368089</v>
      </c>
      <c r="E3972" s="160">
        <v>55782368089</v>
      </c>
      <c r="F3972" s="166">
        <f t="shared" si="251"/>
        <v>1739091359</v>
      </c>
      <c r="G3972" s="167">
        <f t="shared" si="248"/>
        <v>96.980618413256479</v>
      </c>
      <c r="H3972" s="167">
        <f t="shared" si="249"/>
        <v>96.848422712952924</v>
      </c>
      <c r="I3972" s="167">
        <f t="shared" si="250"/>
        <v>96.848422712952924</v>
      </c>
    </row>
    <row r="3973" spans="1:9" x14ac:dyDescent="0.2">
      <c r="A3973" s="171" t="s">
        <v>120</v>
      </c>
      <c r="B3973" s="160">
        <v>21530679000</v>
      </c>
      <c r="C3973" s="160">
        <v>20749341123</v>
      </c>
      <c r="D3973" s="160">
        <v>20749341123</v>
      </c>
      <c r="E3973" s="160">
        <v>20749341123</v>
      </c>
      <c r="F3973" s="166">
        <f t="shared" si="251"/>
        <v>781337877</v>
      </c>
      <c r="G3973" s="167">
        <f t="shared" si="248"/>
        <v>96.371048600000037</v>
      </c>
      <c r="H3973" s="167">
        <f t="shared" si="249"/>
        <v>96.371048600000037</v>
      </c>
      <c r="I3973" s="167">
        <f t="shared" si="250"/>
        <v>96.371048600000037</v>
      </c>
    </row>
    <row r="3974" spans="1:9" x14ac:dyDescent="0.2">
      <c r="A3974" s="171" t="s">
        <v>121</v>
      </c>
      <c r="B3974" s="160">
        <v>7796538000</v>
      </c>
      <c r="C3974" s="160">
        <v>7304244174</v>
      </c>
      <c r="D3974" s="160">
        <v>7304244174</v>
      </c>
      <c r="E3974" s="160">
        <v>7304244174</v>
      </c>
      <c r="F3974" s="166">
        <f t="shared" si="251"/>
        <v>492293826</v>
      </c>
      <c r="G3974" s="167">
        <f t="shared" ref="G3974:G4037" si="252">IFERROR(IF(C3974&gt;0,+C3974/B3974*100,0),0)</f>
        <v>93.685738131462969</v>
      </c>
      <c r="H3974" s="167">
        <f t="shared" ref="H3974:H4037" si="253">IFERROR(IF(D3974&gt;0,+D3974/B3974*100,0),0)</f>
        <v>93.685738131462969</v>
      </c>
      <c r="I3974" s="167">
        <f t="shared" ref="I3974:I4037" si="254">IFERROR(IF(E3974&gt;0,+E3974/B3974*100,0),0)</f>
        <v>93.685738131462969</v>
      </c>
    </row>
    <row r="3975" spans="1:9" x14ac:dyDescent="0.2">
      <c r="A3975" s="170" t="s">
        <v>401</v>
      </c>
      <c r="B3975" s="161">
        <v>24389590528</v>
      </c>
      <c r="C3975" s="161">
        <v>23154592086.639999</v>
      </c>
      <c r="D3975" s="161">
        <v>21372571348.810001</v>
      </c>
      <c r="E3975" s="161">
        <v>21372571348.810001</v>
      </c>
      <c r="F3975" s="173">
        <f t="shared" si="251"/>
        <v>1234998441.3600006</v>
      </c>
      <c r="G3975" s="163">
        <f t="shared" si="252"/>
        <v>94.936370744141101</v>
      </c>
      <c r="H3975" s="163">
        <f t="shared" si="253"/>
        <v>87.629889990459787</v>
      </c>
      <c r="I3975" s="163">
        <f t="shared" si="254"/>
        <v>87.629889990459787</v>
      </c>
    </row>
    <row r="3976" spans="1:9" x14ac:dyDescent="0.2">
      <c r="A3976" s="171" t="s">
        <v>567</v>
      </c>
      <c r="B3976" s="160">
        <v>24389590528</v>
      </c>
      <c r="C3976" s="160">
        <v>23154592086.639999</v>
      </c>
      <c r="D3976" s="160">
        <v>21372571348.810001</v>
      </c>
      <c r="E3976" s="160">
        <v>21372571348.810001</v>
      </c>
      <c r="F3976" s="166">
        <f t="shared" si="251"/>
        <v>1234998441.3600006</v>
      </c>
      <c r="G3976" s="167">
        <f t="shared" si="252"/>
        <v>94.936370744141101</v>
      </c>
      <c r="H3976" s="167">
        <f t="shared" si="253"/>
        <v>87.629889990459787</v>
      </c>
      <c r="I3976" s="167">
        <f t="shared" si="254"/>
        <v>87.629889990459787</v>
      </c>
    </row>
    <row r="3977" spans="1:9" x14ac:dyDescent="0.2">
      <c r="A3977" s="170" t="s">
        <v>96</v>
      </c>
      <c r="B3977" s="161">
        <v>57448311410282</v>
      </c>
      <c r="C3977" s="161">
        <v>56846972927790.055</v>
      </c>
      <c r="D3977" s="161">
        <v>55110118061500.688</v>
      </c>
      <c r="E3977" s="161">
        <v>55110118061500.688</v>
      </c>
      <c r="F3977" s="173">
        <f t="shared" si="251"/>
        <v>601338482491.94531</v>
      </c>
      <c r="G3977" s="163">
        <f t="shared" si="252"/>
        <v>98.953252989113423</v>
      </c>
      <c r="H3977" s="163">
        <f t="shared" si="253"/>
        <v>95.929918057847686</v>
      </c>
      <c r="I3977" s="163">
        <f t="shared" si="254"/>
        <v>95.929918057847686</v>
      </c>
    </row>
    <row r="3978" spans="1:9" x14ac:dyDescent="0.2">
      <c r="A3978" s="171" t="s">
        <v>352</v>
      </c>
      <c r="B3978" s="160">
        <v>16942266000</v>
      </c>
      <c r="C3978" s="160">
        <v>16942017571.27</v>
      </c>
      <c r="D3978" s="160">
        <v>11895522571.27</v>
      </c>
      <c r="E3978" s="160">
        <v>11895522571.27</v>
      </c>
      <c r="F3978" s="166">
        <f t="shared" si="251"/>
        <v>248428.72999954224</v>
      </c>
      <c r="G3978" s="167">
        <f t="shared" si="252"/>
        <v>99.998533674716242</v>
      </c>
      <c r="H3978" s="167">
        <f t="shared" si="253"/>
        <v>70.212110772372483</v>
      </c>
      <c r="I3978" s="167">
        <f t="shared" si="254"/>
        <v>70.212110772372483</v>
      </c>
    </row>
    <row r="3979" spans="1:9" x14ac:dyDescent="0.2">
      <c r="A3979" s="171" t="s">
        <v>139</v>
      </c>
      <c r="B3979" s="160">
        <v>42051666760</v>
      </c>
      <c r="C3979" s="160">
        <v>0</v>
      </c>
      <c r="D3979" s="160">
        <v>0</v>
      </c>
      <c r="E3979" s="160">
        <v>0</v>
      </c>
      <c r="F3979" s="166">
        <f t="shared" si="251"/>
        <v>42051666760</v>
      </c>
      <c r="G3979" s="167">
        <f t="shared" si="252"/>
        <v>0</v>
      </c>
      <c r="H3979" s="167">
        <f t="shared" si="253"/>
        <v>0</v>
      </c>
      <c r="I3979" s="167">
        <f t="shared" si="254"/>
        <v>0</v>
      </c>
    </row>
    <row r="3980" spans="1:9" x14ac:dyDescent="0.2">
      <c r="A3980" s="171" t="s">
        <v>649</v>
      </c>
      <c r="B3980" s="160">
        <v>2449448887253</v>
      </c>
      <c r="C3980" s="160">
        <v>2449370370524.1299</v>
      </c>
      <c r="D3980" s="160">
        <v>951807375280.94995</v>
      </c>
      <c r="E3980" s="160">
        <v>951807375280.94995</v>
      </c>
      <c r="F3980" s="166">
        <f t="shared" si="251"/>
        <v>78516728.870117188</v>
      </c>
      <c r="G3980" s="167">
        <f t="shared" si="252"/>
        <v>99.996794514501659</v>
      </c>
      <c r="H3980" s="167">
        <f t="shared" si="253"/>
        <v>38.858021501660311</v>
      </c>
      <c r="I3980" s="167">
        <f t="shared" si="254"/>
        <v>38.858021501660311</v>
      </c>
    </row>
    <row r="3981" spans="1:9" x14ac:dyDescent="0.2">
      <c r="A3981" s="171" t="s">
        <v>213</v>
      </c>
      <c r="B3981" s="160">
        <v>0</v>
      </c>
      <c r="C3981" s="160">
        <v>0</v>
      </c>
      <c r="D3981" s="160">
        <v>0</v>
      </c>
      <c r="E3981" s="160">
        <v>0</v>
      </c>
      <c r="F3981" s="166">
        <f t="shared" si="251"/>
        <v>0</v>
      </c>
      <c r="G3981" s="167">
        <f t="shared" si="252"/>
        <v>0</v>
      </c>
      <c r="H3981" s="167">
        <f t="shared" si="253"/>
        <v>0</v>
      </c>
      <c r="I3981" s="167">
        <f t="shared" si="254"/>
        <v>0</v>
      </c>
    </row>
    <row r="3982" spans="1:9" x14ac:dyDescent="0.2">
      <c r="A3982" s="171" t="s">
        <v>353</v>
      </c>
      <c r="B3982" s="160">
        <v>4019685000</v>
      </c>
      <c r="C3982" s="160">
        <v>4019685000</v>
      </c>
      <c r="D3982" s="160">
        <v>0</v>
      </c>
      <c r="E3982" s="160">
        <v>0</v>
      </c>
      <c r="F3982" s="166">
        <f t="shared" si="251"/>
        <v>0</v>
      </c>
      <c r="G3982" s="167">
        <f t="shared" si="252"/>
        <v>100</v>
      </c>
      <c r="H3982" s="167">
        <f t="shared" si="253"/>
        <v>0</v>
      </c>
      <c r="I3982" s="167">
        <f t="shared" si="254"/>
        <v>0</v>
      </c>
    </row>
    <row r="3983" spans="1:9" x14ac:dyDescent="0.2">
      <c r="A3983" s="171" t="s">
        <v>214</v>
      </c>
      <c r="B3983" s="160">
        <v>36349259000</v>
      </c>
      <c r="C3983" s="160">
        <v>36349259000</v>
      </c>
      <c r="D3983" s="160">
        <v>36349259000</v>
      </c>
      <c r="E3983" s="160">
        <v>36349259000</v>
      </c>
      <c r="F3983" s="166">
        <f t="shared" si="251"/>
        <v>0</v>
      </c>
      <c r="G3983" s="167">
        <f t="shared" si="252"/>
        <v>100</v>
      </c>
      <c r="H3983" s="167">
        <f t="shared" si="253"/>
        <v>100</v>
      </c>
      <c r="I3983" s="167">
        <f t="shared" si="254"/>
        <v>100</v>
      </c>
    </row>
    <row r="3984" spans="1:9" x14ac:dyDescent="0.2">
      <c r="A3984" s="171" t="s">
        <v>215</v>
      </c>
      <c r="B3984" s="160">
        <v>1695520000</v>
      </c>
      <c r="C3984" s="160">
        <v>1695520000</v>
      </c>
      <c r="D3984" s="160">
        <v>1695520000</v>
      </c>
      <c r="E3984" s="160">
        <v>1695520000</v>
      </c>
      <c r="F3984" s="166">
        <f t="shared" si="251"/>
        <v>0</v>
      </c>
      <c r="G3984" s="167">
        <f t="shared" si="252"/>
        <v>100</v>
      </c>
      <c r="H3984" s="167">
        <f t="shared" si="253"/>
        <v>100</v>
      </c>
      <c r="I3984" s="167">
        <f t="shared" si="254"/>
        <v>100</v>
      </c>
    </row>
    <row r="3985" spans="1:9" x14ac:dyDescent="0.2">
      <c r="A3985" s="171" t="s">
        <v>216</v>
      </c>
      <c r="B3985" s="160">
        <v>16394199837551</v>
      </c>
      <c r="C3985" s="160">
        <v>16394199837551</v>
      </c>
      <c r="D3985" s="160">
        <v>16394199837551</v>
      </c>
      <c r="E3985" s="160">
        <v>16394199837551</v>
      </c>
      <c r="F3985" s="166">
        <f t="shared" si="251"/>
        <v>0</v>
      </c>
      <c r="G3985" s="167">
        <f t="shared" si="252"/>
        <v>100</v>
      </c>
      <c r="H3985" s="167">
        <f t="shared" si="253"/>
        <v>100</v>
      </c>
      <c r="I3985" s="167">
        <f t="shared" si="254"/>
        <v>100</v>
      </c>
    </row>
    <row r="3986" spans="1:9" x14ac:dyDescent="0.2">
      <c r="A3986" s="171" t="s">
        <v>217</v>
      </c>
      <c r="B3986" s="160">
        <v>104814000</v>
      </c>
      <c r="C3986" s="160">
        <v>102305761.59999999</v>
      </c>
      <c r="D3986" s="160">
        <v>102305761.59999999</v>
      </c>
      <c r="E3986" s="160">
        <v>102305761.59999999</v>
      </c>
      <c r="F3986" s="166">
        <f t="shared" si="251"/>
        <v>2508238.400000006</v>
      </c>
      <c r="G3986" s="167">
        <f t="shared" si="252"/>
        <v>97.60696242868319</v>
      </c>
      <c r="H3986" s="167">
        <f t="shared" si="253"/>
        <v>97.60696242868319</v>
      </c>
      <c r="I3986" s="167">
        <f t="shared" si="254"/>
        <v>97.60696242868319</v>
      </c>
    </row>
    <row r="3987" spans="1:9" x14ac:dyDescent="0.2">
      <c r="A3987" s="171" t="s">
        <v>354</v>
      </c>
      <c r="B3987" s="160">
        <v>2085126000</v>
      </c>
      <c r="C3987" s="160">
        <v>2085126000</v>
      </c>
      <c r="D3987" s="160">
        <v>2085126000</v>
      </c>
      <c r="E3987" s="160">
        <v>2085126000</v>
      </c>
      <c r="F3987" s="166">
        <f t="shared" si="251"/>
        <v>0</v>
      </c>
      <c r="G3987" s="167">
        <f t="shared" si="252"/>
        <v>100</v>
      </c>
      <c r="H3987" s="167">
        <f t="shared" si="253"/>
        <v>100</v>
      </c>
      <c r="I3987" s="167">
        <f t="shared" si="254"/>
        <v>100</v>
      </c>
    </row>
    <row r="3988" spans="1:9" x14ac:dyDescent="0.2">
      <c r="A3988" s="171" t="s">
        <v>218</v>
      </c>
      <c r="B3988" s="160">
        <v>3915941000</v>
      </c>
      <c r="C3988" s="160">
        <v>3915941000</v>
      </c>
      <c r="D3988" s="160">
        <v>0</v>
      </c>
      <c r="E3988" s="160">
        <v>0</v>
      </c>
      <c r="F3988" s="166">
        <f t="shared" si="251"/>
        <v>0</v>
      </c>
      <c r="G3988" s="167">
        <f t="shared" si="252"/>
        <v>100</v>
      </c>
      <c r="H3988" s="167">
        <f t="shared" si="253"/>
        <v>0</v>
      </c>
      <c r="I3988" s="167">
        <f t="shared" si="254"/>
        <v>0</v>
      </c>
    </row>
    <row r="3989" spans="1:9" x14ac:dyDescent="0.2">
      <c r="A3989" s="171" t="s">
        <v>133</v>
      </c>
      <c r="B3989" s="160">
        <v>494949206</v>
      </c>
      <c r="C3989" s="160">
        <v>494949206</v>
      </c>
      <c r="D3989" s="160">
        <v>494949206</v>
      </c>
      <c r="E3989" s="160">
        <v>494949206</v>
      </c>
      <c r="F3989" s="166">
        <f t="shared" si="251"/>
        <v>0</v>
      </c>
      <c r="G3989" s="167">
        <f t="shared" si="252"/>
        <v>100</v>
      </c>
      <c r="H3989" s="167">
        <f t="shared" si="253"/>
        <v>100</v>
      </c>
      <c r="I3989" s="167">
        <f t="shared" si="254"/>
        <v>100</v>
      </c>
    </row>
    <row r="3990" spans="1:9" x14ac:dyDescent="0.2">
      <c r="A3990" s="171" t="s">
        <v>124</v>
      </c>
      <c r="B3990" s="160">
        <v>373904000</v>
      </c>
      <c r="C3990" s="160">
        <v>207215746</v>
      </c>
      <c r="D3990" s="160">
        <v>207215746</v>
      </c>
      <c r="E3990" s="160">
        <v>207215746</v>
      </c>
      <c r="F3990" s="166">
        <f t="shared" si="251"/>
        <v>166688254</v>
      </c>
      <c r="G3990" s="167">
        <f t="shared" si="252"/>
        <v>55.419505006632718</v>
      </c>
      <c r="H3990" s="167">
        <f t="shared" si="253"/>
        <v>55.419505006632718</v>
      </c>
      <c r="I3990" s="167">
        <f t="shared" si="254"/>
        <v>55.419505006632718</v>
      </c>
    </row>
    <row r="3991" spans="1:9" x14ac:dyDescent="0.2">
      <c r="A3991" s="171" t="s">
        <v>355</v>
      </c>
      <c r="B3991" s="160">
        <v>13567508000</v>
      </c>
      <c r="C3991" s="160">
        <v>13567507998</v>
      </c>
      <c r="D3991" s="160">
        <v>13567507998</v>
      </c>
      <c r="E3991" s="160">
        <v>13567507998</v>
      </c>
      <c r="F3991" s="166">
        <f t="shared" si="251"/>
        <v>2</v>
      </c>
      <c r="G3991" s="167">
        <f t="shared" si="252"/>
        <v>99.99999998525891</v>
      </c>
      <c r="H3991" s="167">
        <f t="shared" si="253"/>
        <v>99.99999998525891</v>
      </c>
      <c r="I3991" s="167">
        <f t="shared" si="254"/>
        <v>99.99999998525891</v>
      </c>
    </row>
    <row r="3992" spans="1:9" x14ac:dyDescent="0.2">
      <c r="A3992" s="171" t="s">
        <v>219</v>
      </c>
      <c r="B3992" s="160">
        <v>13611115948</v>
      </c>
      <c r="C3992" s="160">
        <v>13611115947.190001</v>
      </c>
      <c r="D3992" s="160">
        <v>3034050985</v>
      </c>
      <c r="E3992" s="160">
        <v>3034050985</v>
      </c>
      <c r="F3992" s="166">
        <f t="shared" si="251"/>
        <v>0.80999946594238281</v>
      </c>
      <c r="G3992" s="167">
        <f t="shared" si="252"/>
        <v>99.999999994048977</v>
      </c>
      <c r="H3992" s="167">
        <f t="shared" si="253"/>
        <v>22.290978907176378</v>
      </c>
      <c r="I3992" s="167">
        <f t="shared" si="254"/>
        <v>22.290978907176378</v>
      </c>
    </row>
    <row r="3993" spans="1:9" x14ac:dyDescent="0.2">
      <c r="A3993" s="171" t="s">
        <v>187</v>
      </c>
      <c r="B3993" s="160">
        <v>1524106334</v>
      </c>
      <c r="C3993" s="160">
        <v>1421639627.3299999</v>
      </c>
      <c r="D3993" s="160">
        <v>1051992476.33</v>
      </c>
      <c r="E3993" s="160">
        <v>1051992476.33</v>
      </c>
      <c r="F3993" s="166">
        <f t="shared" si="251"/>
        <v>102466706.67000008</v>
      </c>
      <c r="G3993" s="167">
        <f t="shared" si="252"/>
        <v>93.276931905329903</v>
      </c>
      <c r="H3993" s="167">
        <f t="shared" si="253"/>
        <v>69.023561733324584</v>
      </c>
      <c r="I3993" s="167">
        <f t="shared" si="254"/>
        <v>69.023561733324584</v>
      </c>
    </row>
    <row r="3994" spans="1:9" x14ac:dyDescent="0.2">
      <c r="A3994" s="171" t="s">
        <v>356</v>
      </c>
      <c r="B3994" s="160">
        <v>96539446000</v>
      </c>
      <c r="C3994" s="160">
        <v>96539446000</v>
      </c>
      <c r="D3994" s="160">
        <v>96539446000</v>
      </c>
      <c r="E3994" s="160">
        <v>96539446000</v>
      </c>
      <c r="F3994" s="166">
        <f t="shared" si="251"/>
        <v>0</v>
      </c>
      <c r="G3994" s="167">
        <f t="shared" si="252"/>
        <v>100</v>
      </c>
      <c r="H3994" s="167">
        <f t="shared" si="253"/>
        <v>100</v>
      </c>
      <c r="I3994" s="167">
        <f t="shared" si="254"/>
        <v>100</v>
      </c>
    </row>
    <row r="3995" spans="1:9" x14ac:dyDescent="0.2">
      <c r="A3995" s="171" t="s">
        <v>274</v>
      </c>
      <c r="B3995" s="160">
        <v>21630857000</v>
      </c>
      <c r="C3995" s="160">
        <v>21630857000</v>
      </c>
      <c r="D3995" s="160">
        <v>21630857000</v>
      </c>
      <c r="E3995" s="160">
        <v>21630857000</v>
      </c>
      <c r="F3995" s="166">
        <f t="shared" si="251"/>
        <v>0</v>
      </c>
      <c r="G3995" s="167">
        <f t="shared" si="252"/>
        <v>100</v>
      </c>
      <c r="H3995" s="167">
        <f t="shared" si="253"/>
        <v>100</v>
      </c>
      <c r="I3995" s="167">
        <f t="shared" si="254"/>
        <v>100</v>
      </c>
    </row>
    <row r="3996" spans="1:9" x14ac:dyDescent="0.2">
      <c r="A3996" s="171" t="s">
        <v>275</v>
      </c>
      <c r="B3996" s="160">
        <v>62013655000</v>
      </c>
      <c r="C3996" s="160">
        <v>62013655000</v>
      </c>
      <c r="D3996" s="160">
        <v>62013655000</v>
      </c>
      <c r="E3996" s="160">
        <v>62013655000</v>
      </c>
      <c r="F3996" s="166">
        <f t="shared" si="251"/>
        <v>0</v>
      </c>
      <c r="G3996" s="167">
        <f t="shared" si="252"/>
        <v>100</v>
      </c>
      <c r="H3996" s="167">
        <f t="shared" si="253"/>
        <v>100</v>
      </c>
      <c r="I3996" s="167">
        <f t="shared" si="254"/>
        <v>100</v>
      </c>
    </row>
    <row r="3997" spans="1:9" x14ac:dyDescent="0.2">
      <c r="A3997" s="171" t="s">
        <v>276</v>
      </c>
      <c r="B3997" s="160">
        <v>12705314925</v>
      </c>
      <c r="C3997" s="160">
        <v>12705314925</v>
      </c>
      <c r="D3997" s="160">
        <v>12705314925</v>
      </c>
      <c r="E3997" s="160">
        <v>12705314925</v>
      </c>
      <c r="F3997" s="166">
        <f t="shared" si="251"/>
        <v>0</v>
      </c>
      <c r="G3997" s="167">
        <f t="shared" si="252"/>
        <v>100</v>
      </c>
      <c r="H3997" s="167">
        <f t="shared" si="253"/>
        <v>100</v>
      </c>
      <c r="I3997" s="167">
        <f t="shared" si="254"/>
        <v>100</v>
      </c>
    </row>
    <row r="3998" spans="1:9" x14ac:dyDescent="0.2">
      <c r="A3998" s="171" t="s">
        <v>568</v>
      </c>
      <c r="B3998" s="160">
        <v>714625608</v>
      </c>
      <c r="C3998" s="160">
        <v>714625607.74000001</v>
      </c>
      <c r="D3998" s="160">
        <v>714625607.74000001</v>
      </c>
      <c r="E3998" s="160">
        <v>714625607.74000001</v>
      </c>
      <c r="F3998" s="166">
        <f t="shared" si="251"/>
        <v>0.25999999046325684</v>
      </c>
      <c r="G3998" s="167">
        <f t="shared" si="252"/>
        <v>99.999999963617313</v>
      </c>
      <c r="H3998" s="167">
        <f t="shared" si="253"/>
        <v>99.999999963617313</v>
      </c>
      <c r="I3998" s="167">
        <f t="shared" si="254"/>
        <v>99.999999963617313</v>
      </c>
    </row>
    <row r="3999" spans="1:9" x14ac:dyDescent="0.2">
      <c r="A3999" s="171" t="s">
        <v>569</v>
      </c>
      <c r="B3999" s="160">
        <v>15762165000</v>
      </c>
      <c r="C3999" s="160">
        <v>15549043726.68</v>
      </c>
      <c r="D3999" s="160">
        <v>13031108804.68</v>
      </c>
      <c r="E3999" s="160">
        <v>13031108804.68</v>
      </c>
      <c r="F3999" s="166">
        <f t="shared" si="251"/>
        <v>213121273.31999969</v>
      </c>
      <c r="G3999" s="167">
        <f t="shared" si="252"/>
        <v>98.6478933996694</v>
      </c>
      <c r="H3999" s="167">
        <f t="shared" si="253"/>
        <v>82.673343444127127</v>
      </c>
      <c r="I3999" s="167">
        <f t="shared" si="254"/>
        <v>82.673343444127127</v>
      </c>
    </row>
    <row r="4000" spans="1:9" x14ac:dyDescent="0.2">
      <c r="A4000" s="171" t="s">
        <v>574</v>
      </c>
      <c r="B4000" s="160">
        <v>29500824000</v>
      </c>
      <c r="C4000" s="160">
        <v>29481994000</v>
      </c>
      <c r="D4000" s="160">
        <v>29481994000</v>
      </c>
      <c r="E4000" s="160">
        <v>29481994000</v>
      </c>
      <c r="F4000" s="166">
        <f t="shared" si="251"/>
        <v>18830000</v>
      </c>
      <c r="G4000" s="167">
        <f t="shared" si="252"/>
        <v>99.936171274402369</v>
      </c>
      <c r="H4000" s="167">
        <f t="shared" si="253"/>
        <v>99.936171274402369</v>
      </c>
      <c r="I4000" s="167">
        <f t="shared" si="254"/>
        <v>99.936171274402369</v>
      </c>
    </row>
    <row r="4001" spans="1:9" x14ac:dyDescent="0.2">
      <c r="A4001" s="171" t="s">
        <v>575</v>
      </c>
      <c r="B4001" s="160">
        <v>276838086892</v>
      </c>
      <c r="C4001" s="160">
        <v>276838086892</v>
      </c>
      <c r="D4001" s="160">
        <v>276838086892</v>
      </c>
      <c r="E4001" s="160">
        <v>276838086892</v>
      </c>
      <c r="F4001" s="166">
        <f t="shared" si="251"/>
        <v>0</v>
      </c>
      <c r="G4001" s="167">
        <f t="shared" si="252"/>
        <v>100</v>
      </c>
      <c r="H4001" s="167">
        <f t="shared" si="253"/>
        <v>100</v>
      </c>
      <c r="I4001" s="167">
        <f t="shared" si="254"/>
        <v>100</v>
      </c>
    </row>
    <row r="4002" spans="1:9" x14ac:dyDescent="0.2">
      <c r="A4002" s="178" t="s">
        <v>596</v>
      </c>
      <c r="B4002" s="179">
        <v>37855039523093</v>
      </c>
      <c r="C4002" s="179">
        <v>37302414159042.117</v>
      </c>
      <c r="D4002" s="179">
        <v>37089585414203.117</v>
      </c>
      <c r="E4002" s="179">
        <v>37089585414203.117</v>
      </c>
      <c r="F4002" s="180">
        <f t="shared" si="251"/>
        <v>552625364050.88281</v>
      </c>
      <c r="G4002" s="177">
        <f t="shared" si="252"/>
        <v>98.540153778696336</v>
      </c>
      <c r="H4002" s="177">
        <f t="shared" si="253"/>
        <v>97.977933404552573</v>
      </c>
      <c r="I4002" s="177">
        <f t="shared" si="254"/>
        <v>97.977933404552573</v>
      </c>
    </row>
    <row r="4003" spans="1:9" x14ac:dyDescent="0.2">
      <c r="A4003" s="171" t="s">
        <v>597</v>
      </c>
      <c r="B4003" s="160">
        <v>450000000</v>
      </c>
      <c r="C4003" s="160">
        <v>333153803</v>
      </c>
      <c r="D4003" s="160">
        <v>316795631</v>
      </c>
      <c r="E4003" s="160">
        <v>316795631</v>
      </c>
      <c r="F4003" s="166">
        <f t="shared" si="251"/>
        <v>116846197</v>
      </c>
      <c r="G4003" s="167">
        <f t="shared" si="252"/>
        <v>74.03417844444445</v>
      </c>
      <c r="H4003" s="167">
        <f t="shared" si="253"/>
        <v>70.399029111111105</v>
      </c>
      <c r="I4003" s="167">
        <f t="shared" si="254"/>
        <v>70.399029111111105</v>
      </c>
    </row>
    <row r="4004" spans="1:9" x14ac:dyDescent="0.2">
      <c r="A4004" s="171" t="s">
        <v>598</v>
      </c>
      <c r="B4004" s="160">
        <v>3230000000</v>
      </c>
      <c r="C4004" s="160">
        <v>3230000000</v>
      </c>
      <c r="D4004" s="160">
        <v>3230000000</v>
      </c>
      <c r="E4004" s="160">
        <v>3230000000</v>
      </c>
      <c r="F4004" s="166">
        <f t="shared" si="251"/>
        <v>0</v>
      </c>
      <c r="G4004" s="167">
        <f t="shared" si="252"/>
        <v>100</v>
      </c>
      <c r="H4004" s="167">
        <f t="shared" si="253"/>
        <v>100</v>
      </c>
      <c r="I4004" s="167">
        <f t="shared" si="254"/>
        <v>100</v>
      </c>
    </row>
    <row r="4005" spans="1:9" x14ac:dyDescent="0.2">
      <c r="A4005" s="171" t="s">
        <v>602</v>
      </c>
      <c r="B4005" s="160">
        <v>88589993000</v>
      </c>
      <c r="C4005" s="160">
        <v>85505135300</v>
      </c>
      <c r="D4005" s="160">
        <v>85505135300</v>
      </c>
      <c r="E4005" s="160">
        <v>85505135300</v>
      </c>
      <c r="F4005" s="166">
        <f t="shared" si="251"/>
        <v>3084857700</v>
      </c>
      <c r="G4005" s="167">
        <f t="shared" si="252"/>
        <v>96.517826003214608</v>
      </c>
      <c r="H4005" s="167">
        <f t="shared" si="253"/>
        <v>96.517826003214608</v>
      </c>
      <c r="I4005" s="167">
        <f t="shared" si="254"/>
        <v>96.517826003214608</v>
      </c>
    </row>
    <row r="4006" spans="1:9" x14ac:dyDescent="0.2">
      <c r="A4006" s="171" t="s">
        <v>1718</v>
      </c>
      <c r="B4006" s="160">
        <v>4912333712</v>
      </c>
      <c r="C4006" s="160">
        <v>2034965561</v>
      </c>
      <c r="D4006" s="160">
        <v>2034965561</v>
      </c>
      <c r="E4006" s="160">
        <v>2034965561</v>
      </c>
      <c r="F4006" s="166">
        <f t="shared" si="251"/>
        <v>2877368151</v>
      </c>
      <c r="G4006" s="167">
        <f t="shared" si="252"/>
        <v>41.425637595200904</v>
      </c>
      <c r="H4006" s="167">
        <f t="shared" si="253"/>
        <v>41.425637595200904</v>
      </c>
      <c r="I4006" s="167">
        <f t="shared" si="254"/>
        <v>41.425637595200904</v>
      </c>
    </row>
    <row r="4007" spans="1:9" x14ac:dyDescent="0.2">
      <c r="A4007" s="170" t="s">
        <v>154</v>
      </c>
      <c r="B4007" s="161">
        <v>186360444000</v>
      </c>
      <c r="C4007" s="161">
        <v>112147409672</v>
      </c>
      <c r="D4007" s="161">
        <v>112147409672</v>
      </c>
      <c r="E4007" s="161">
        <v>112147409672</v>
      </c>
      <c r="F4007" s="136">
        <f t="shared" si="251"/>
        <v>74213034328</v>
      </c>
      <c r="G4007" s="137">
        <f t="shared" si="252"/>
        <v>60.177689677536939</v>
      </c>
      <c r="H4007" s="137">
        <f t="shared" si="253"/>
        <v>60.177689677536939</v>
      </c>
      <c r="I4007" s="137">
        <f t="shared" si="254"/>
        <v>60.177689677536939</v>
      </c>
    </row>
    <row r="4008" spans="1:9" x14ac:dyDescent="0.2">
      <c r="A4008" s="171" t="s">
        <v>127</v>
      </c>
      <c r="B4008" s="160">
        <v>540444000</v>
      </c>
      <c r="C4008" s="160">
        <v>405038000</v>
      </c>
      <c r="D4008" s="160">
        <v>405038000</v>
      </c>
      <c r="E4008" s="160">
        <v>405038000</v>
      </c>
      <c r="F4008" s="166">
        <f t="shared" si="251"/>
        <v>135406000</v>
      </c>
      <c r="G4008" s="167">
        <f t="shared" si="252"/>
        <v>74.945415251163865</v>
      </c>
      <c r="H4008" s="167">
        <f t="shared" si="253"/>
        <v>74.945415251163865</v>
      </c>
      <c r="I4008" s="167">
        <f t="shared" si="254"/>
        <v>74.945415251163865</v>
      </c>
    </row>
    <row r="4009" spans="1:9" x14ac:dyDescent="0.2">
      <c r="A4009" s="171" t="s">
        <v>129</v>
      </c>
      <c r="B4009" s="160">
        <v>185820000000</v>
      </c>
      <c r="C4009" s="160">
        <v>111742371672</v>
      </c>
      <c r="D4009" s="160">
        <v>111742371672</v>
      </c>
      <c r="E4009" s="160">
        <v>111742371672</v>
      </c>
      <c r="F4009" s="166">
        <f t="shared" si="251"/>
        <v>74077628328</v>
      </c>
      <c r="G4009" s="167">
        <f t="shared" si="252"/>
        <v>60.134738818211176</v>
      </c>
      <c r="H4009" s="167">
        <f t="shared" si="253"/>
        <v>60.134738818211176</v>
      </c>
      <c r="I4009" s="167">
        <f t="shared" si="254"/>
        <v>60.134738818211176</v>
      </c>
    </row>
    <row r="4010" spans="1:9" x14ac:dyDescent="0.2">
      <c r="A4010" s="174" t="s">
        <v>153</v>
      </c>
      <c r="B4010" s="161">
        <v>1814634276379</v>
      </c>
      <c r="C4010" s="161">
        <v>1758637424974.8101</v>
      </c>
      <c r="D4010" s="161">
        <v>761899341583.79004</v>
      </c>
      <c r="E4010" s="161">
        <v>761899341583.79004</v>
      </c>
      <c r="F4010" s="173">
        <f t="shared" si="251"/>
        <v>55996851404.189941</v>
      </c>
      <c r="G4010" s="163">
        <f t="shared" si="252"/>
        <v>96.914152227085211</v>
      </c>
      <c r="H4010" s="163">
        <f t="shared" si="253"/>
        <v>41.98638543872967</v>
      </c>
      <c r="I4010" s="163">
        <f t="shared" si="254"/>
        <v>41.98638543872967</v>
      </c>
    </row>
    <row r="4011" spans="1:9" x14ac:dyDescent="0.2">
      <c r="A4011" s="170" t="s">
        <v>34</v>
      </c>
      <c r="B4011" s="161">
        <v>1814634276379</v>
      </c>
      <c r="C4011" s="161">
        <v>1758637424974.8101</v>
      </c>
      <c r="D4011" s="161">
        <v>761899341583.79004</v>
      </c>
      <c r="E4011" s="161">
        <v>761899341583.79004</v>
      </c>
      <c r="F4011" s="173">
        <f t="shared" si="251"/>
        <v>55996851404.189941</v>
      </c>
      <c r="G4011" s="163">
        <f t="shared" si="252"/>
        <v>96.914152227085211</v>
      </c>
      <c r="H4011" s="163">
        <f t="shared" si="253"/>
        <v>41.98638543872967</v>
      </c>
      <c r="I4011" s="163">
        <f t="shared" si="254"/>
        <v>41.98638543872967</v>
      </c>
    </row>
    <row r="4012" spans="1:9" x14ac:dyDescent="0.2">
      <c r="A4012" s="171" t="s">
        <v>934</v>
      </c>
      <c r="B4012" s="160">
        <v>632276272637</v>
      </c>
      <c r="C4012" s="160">
        <v>631553815910.34998</v>
      </c>
      <c r="D4012" s="160">
        <v>100133226090.47</v>
      </c>
      <c r="E4012" s="160">
        <v>100133226090.47</v>
      </c>
      <c r="F4012" s="166">
        <f t="shared" si="251"/>
        <v>722456726.65002441</v>
      </c>
      <c r="G4012" s="167">
        <f t="shared" si="252"/>
        <v>99.885737175675288</v>
      </c>
      <c r="H4012" s="167">
        <f t="shared" si="253"/>
        <v>15.836941923006195</v>
      </c>
      <c r="I4012" s="167">
        <f t="shared" si="254"/>
        <v>15.836941923006195</v>
      </c>
    </row>
    <row r="4013" spans="1:9" x14ac:dyDescent="0.2">
      <c r="A4013" s="171" t="s">
        <v>935</v>
      </c>
      <c r="B4013" s="160">
        <v>3983799024</v>
      </c>
      <c r="C4013" s="160">
        <v>3983799024</v>
      </c>
      <c r="D4013" s="160">
        <v>3415094317</v>
      </c>
      <c r="E4013" s="160">
        <v>3415094317</v>
      </c>
      <c r="F4013" s="166">
        <f t="shared" si="251"/>
        <v>0</v>
      </c>
      <c r="G4013" s="167">
        <f t="shared" si="252"/>
        <v>100</v>
      </c>
      <c r="H4013" s="167">
        <f t="shared" si="253"/>
        <v>85.724563323252625</v>
      </c>
      <c r="I4013" s="167">
        <f t="shared" si="254"/>
        <v>85.724563323252625</v>
      </c>
    </row>
    <row r="4014" spans="1:9" x14ac:dyDescent="0.2">
      <c r="A4014" s="171" t="s">
        <v>936</v>
      </c>
      <c r="B4014" s="160">
        <v>3406480854</v>
      </c>
      <c r="C4014" s="160">
        <v>3364934797.1799998</v>
      </c>
      <c r="D4014" s="160">
        <v>3042387884.3099999</v>
      </c>
      <c r="E4014" s="160">
        <v>3042387884.3099999</v>
      </c>
      <c r="F4014" s="166">
        <f t="shared" si="251"/>
        <v>41546056.820000172</v>
      </c>
      <c r="G4014" s="167">
        <f t="shared" si="252"/>
        <v>98.780381907292522</v>
      </c>
      <c r="H4014" s="167">
        <f t="shared" si="253"/>
        <v>89.311756463786665</v>
      </c>
      <c r="I4014" s="167">
        <f t="shared" si="254"/>
        <v>89.311756463786665</v>
      </c>
    </row>
    <row r="4015" spans="1:9" x14ac:dyDescent="0.2">
      <c r="A4015" s="171" t="s">
        <v>937</v>
      </c>
      <c r="B4015" s="160">
        <v>34134819672</v>
      </c>
      <c r="C4015" s="160">
        <v>33925773355.639999</v>
      </c>
      <c r="D4015" s="160">
        <v>20313792507.34</v>
      </c>
      <c r="E4015" s="160">
        <v>20313792507.34</v>
      </c>
      <c r="F4015" s="166">
        <f t="shared" si="251"/>
        <v>209046316.36000061</v>
      </c>
      <c r="G4015" s="167">
        <f t="shared" si="252"/>
        <v>99.387586287642009</v>
      </c>
      <c r="H4015" s="167">
        <f t="shared" si="253"/>
        <v>59.510472598169116</v>
      </c>
      <c r="I4015" s="167">
        <f t="shared" si="254"/>
        <v>59.510472598169116</v>
      </c>
    </row>
    <row r="4016" spans="1:9" x14ac:dyDescent="0.2">
      <c r="A4016" s="171" t="s">
        <v>938</v>
      </c>
      <c r="B4016" s="160">
        <v>168240150184</v>
      </c>
      <c r="C4016" s="160">
        <v>165852767387.39999</v>
      </c>
      <c r="D4016" s="160">
        <v>86264985052.669998</v>
      </c>
      <c r="E4016" s="160">
        <v>86264985052.669998</v>
      </c>
      <c r="F4016" s="166">
        <f t="shared" si="251"/>
        <v>2387382796.6000061</v>
      </c>
      <c r="G4016" s="167">
        <f t="shared" si="252"/>
        <v>98.580967269710001</v>
      </c>
      <c r="H4016" s="167">
        <f t="shared" si="253"/>
        <v>51.274909680194746</v>
      </c>
      <c r="I4016" s="167">
        <f t="shared" si="254"/>
        <v>51.274909680194746</v>
      </c>
    </row>
    <row r="4017" spans="1:9" x14ac:dyDescent="0.2">
      <c r="A4017" s="171" t="s">
        <v>939</v>
      </c>
      <c r="B4017" s="160">
        <v>834986463248</v>
      </c>
      <c r="C4017" s="160">
        <v>808469366194.95996</v>
      </c>
      <c r="D4017" s="160">
        <v>497932332317.23999</v>
      </c>
      <c r="E4017" s="160">
        <v>497932332317.23999</v>
      </c>
      <c r="F4017" s="166">
        <f t="shared" si="251"/>
        <v>26517097053.040039</v>
      </c>
      <c r="G4017" s="167">
        <f t="shared" si="252"/>
        <v>96.824248269859183</v>
      </c>
      <c r="H4017" s="167">
        <f t="shared" si="253"/>
        <v>59.633581409253175</v>
      </c>
      <c r="I4017" s="167">
        <f t="shared" si="254"/>
        <v>59.633581409253175</v>
      </c>
    </row>
    <row r="4018" spans="1:9" x14ac:dyDescent="0.2">
      <c r="A4018" s="171" t="s">
        <v>940</v>
      </c>
      <c r="B4018" s="160">
        <v>3108789998</v>
      </c>
      <c r="C4018" s="160">
        <v>3033152947</v>
      </c>
      <c r="D4018" s="160">
        <v>2495589734.98</v>
      </c>
      <c r="E4018" s="160">
        <v>2495589734.98</v>
      </c>
      <c r="F4018" s="166">
        <f t="shared" si="251"/>
        <v>75637051</v>
      </c>
      <c r="G4018" s="167">
        <f t="shared" si="252"/>
        <v>97.566993877082069</v>
      </c>
      <c r="H4018" s="167">
        <f t="shared" si="253"/>
        <v>80.275275479704504</v>
      </c>
      <c r="I4018" s="167">
        <f t="shared" si="254"/>
        <v>80.275275479704504</v>
      </c>
    </row>
    <row r="4019" spans="1:9" x14ac:dyDescent="0.2">
      <c r="A4019" s="171" t="s">
        <v>941</v>
      </c>
      <c r="B4019" s="160">
        <v>1984827834</v>
      </c>
      <c r="C4019" s="160">
        <v>1966109699.3299999</v>
      </c>
      <c r="D4019" s="160">
        <v>1664991071.3299999</v>
      </c>
      <c r="E4019" s="160">
        <v>1664991071.3299999</v>
      </c>
      <c r="F4019" s="166">
        <f t="shared" si="251"/>
        <v>18718134.670000076</v>
      </c>
      <c r="G4019" s="167">
        <f t="shared" si="252"/>
        <v>99.056939128454403</v>
      </c>
      <c r="H4019" s="167">
        <f t="shared" si="253"/>
        <v>83.885919111410445</v>
      </c>
      <c r="I4019" s="167">
        <f t="shared" si="254"/>
        <v>83.885919111410445</v>
      </c>
    </row>
    <row r="4020" spans="1:9" x14ac:dyDescent="0.2">
      <c r="A4020" s="171" t="s">
        <v>942</v>
      </c>
      <c r="B4020" s="160">
        <v>1881050274</v>
      </c>
      <c r="C4020" s="160">
        <v>1840022511.9300001</v>
      </c>
      <c r="D4020" s="160">
        <v>1663445818.05</v>
      </c>
      <c r="E4020" s="160">
        <v>1663445818.05</v>
      </c>
      <c r="F4020" s="166">
        <f t="shared" si="251"/>
        <v>41027762.069999933</v>
      </c>
      <c r="G4020" s="167">
        <f t="shared" si="252"/>
        <v>97.818890720939876</v>
      </c>
      <c r="H4020" s="167">
        <f t="shared" si="253"/>
        <v>88.431757568750655</v>
      </c>
      <c r="I4020" s="167">
        <f t="shared" si="254"/>
        <v>88.431757568750655</v>
      </c>
    </row>
    <row r="4021" spans="1:9" x14ac:dyDescent="0.2">
      <c r="A4021" s="171" t="s">
        <v>943</v>
      </c>
      <c r="B4021" s="160">
        <v>11728370587</v>
      </c>
      <c r="C4021" s="160">
        <v>11516035070.5</v>
      </c>
      <c r="D4021" s="160">
        <v>8165008557.7399998</v>
      </c>
      <c r="E4021" s="160">
        <v>8165008557.7399998</v>
      </c>
      <c r="F4021" s="166">
        <f t="shared" si="251"/>
        <v>212335516.5</v>
      </c>
      <c r="G4021" s="167">
        <f t="shared" si="252"/>
        <v>98.189556554979958</v>
      </c>
      <c r="H4021" s="167">
        <f t="shared" si="253"/>
        <v>69.617586664513198</v>
      </c>
      <c r="I4021" s="167">
        <f t="shared" si="254"/>
        <v>69.617586664513198</v>
      </c>
    </row>
    <row r="4022" spans="1:9" x14ac:dyDescent="0.2">
      <c r="A4022" s="171" t="s">
        <v>944</v>
      </c>
      <c r="B4022" s="160">
        <v>4465903822</v>
      </c>
      <c r="C4022" s="160">
        <v>4411366102</v>
      </c>
      <c r="D4022" s="160">
        <v>4256034435</v>
      </c>
      <c r="E4022" s="160">
        <v>4256034435</v>
      </c>
      <c r="F4022" s="166">
        <f t="shared" si="251"/>
        <v>54537720</v>
      </c>
      <c r="G4022" s="167">
        <f t="shared" si="252"/>
        <v>98.778797704255624</v>
      </c>
      <c r="H4022" s="167">
        <f t="shared" si="253"/>
        <v>95.30062904699966</v>
      </c>
      <c r="I4022" s="167">
        <f t="shared" si="254"/>
        <v>95.30062904699966</v>
      </c>
    </row>
    <row r="4023" spans="1:9" x14ac:dyDescent="0.2">
      <c r="A4023" s="171" t="s">
        <v>945</v>
      </c>
      <c r="B4023" s="160">
        <v>8232899636</v>
      </c>
      <c r="C4023" s="160">
        <v>7817141349.2799997</v>
      </c>
      <c r="D4023" s="160">
        <v>3463376731.9899998</v>
      </c>
      <c r="E4023" s="160">
        <v>3463376731.9899998</v>
      </c>
      <c r="F4023" s="166">
        <f t="shared" si="251"/>
        <v>415758286.72000027</v>
      </c>
      <c r="G4023" s="167">
        <f t="shared" si="252"/>
        <v>94.950038199153866</v>
      </c>
      <c r="H4023" s="167">
        <f t="shared" si="253"/>
        <v>42.06752037697256</v>
      </c>
      <c r="I4023" s="167">
        <f t="shared" si="254"/>
        <v>42.06752037697256</v>
      </c>
    </row>
    <row r="4024" spans="1:9" x14ac:dyDescent="0.2">
      <c r="A4024" s="171" t="s">
        <v>946</v>
      </c>
      <c r="B4024" s="160">
        <v>4191951179</v>
      </c>
      <c r="C4024" s="160">
        <v>4114609135.46</v>
      </c>
      <c r="D4024" s="160">
        <v>3640408761.4000001</v>
      </c>
      <c r="E4024" s="160">
        <v>3640408761.4000001</v>
      </c>
      <c r="F4024" s="166">
        <f t="shared" ref="F4024:F4085" si="255">+B4024-C4024</f>
        <v>77342043.539999962</v>
      </c>
      <c r="G4024" s="167">
        <f t="shared" si="252"/>
        <v>98.154987015892431</v>
      </c>
      <c r="H4024" s="167">
        <f t="shared" si="253"/>
        <v>86.842823447872988</v>
      </c>
      <c r="I4024" s="167">
        <f t="shared" si="254"/>
        <v>86.842823447872988</v>
      </c>
    </row>
    <row r="4025" spans="1:9" x14ac:dyDescent="0.2">
      <c r="A4025" s="171" t="s">
        <v>947</v>
      </c>
      <c r="B4025" s="160">
        <v>102012497430</v>
      </c>
      <c r="C4025" s="160">
        <v>76788531489.779999</v>
      </c>
      <c r="D4025" s="160">
        <v>25448668304.27</v>
      </c>
      <c r="E4025" s="160">
        <v>25448668304.27</v>
      </c>
      <c r="F4025" s="166">
        <f t="shared" si="255"/>
        <v>25223965940.220001</v>
      </c>
      <c r="G4025" s="167">
        <f t="shared" si="252"/>
        <v>75.273651194032922</v>
      </c>
      <c r="H4025" s="167">
        <f t="shared" si="253"/>
        <v>24.946618253055348</v>
      </c>
      <c r="I4025" s="167">
        <f t="shared" si="254"/>
        <v>24.946618253055348</v>
      </c>
    </row>
    <row r="4026" spans="1:9" x14ac:dyDescent="0.2">
      <c r="A4026" s="172" t="s">
        <v>530</v>
      </c>
      <c r="B4026" s="161">
        <v>34325312180</v>
      </c>
      <c r="C4026" s="161">
        <v>32068391043.040001</v>
      </c>
      <c r="D4026" s="161">
        <v>31725839203.040001</v>
      </c>
      <c r="E4026" s="161">
        <v>31634600192.030003</v>
      </c>
      <c r="F4026" s="173">
        <f t="shared" si="255"/>
        <v>2256921136.9599991</v>
      </c>
      <c r="G4026" s="163">
        <f t="shared" si="252"/>
        <v>93.424907178921401</v>
      </c>
      <c r="H4026" s="163">
        <f t="shared" si="253"/>
        <v>92.426950224579144</v>
      </c>
      <c r="I4026" s="163">
        <f t="shared" si="254"/>
        <v>92.161143432985966</v>
      </c>
    </row>
    <row r="4027" spans="1:9" x14ac:dyDescent="0.2">
      <c r="A4027" s="174" t="s">
        <v>152</v>
      </c>
      <c r="B4027" s="161">
        <v>33306306000</v>
      </c>
      <c r="C4027" s="161">
        <v>31072454234.310001</v>
      </c>
      <c r="D4027" s="161">
        <v>30729902394.310001</v>
      </c>
      <c r="E4027" s="161">
        <v>30646732651.300003</v>
      </c>
      <c r="F4027" s="173">
        <f t="shared" si="255"/>
        <v>2233851765.6899986</v>
      </c>
      <c r="G4027" s="163">
        <f t="shared" si="252"/>
        <v>93.293006538491539</v>
      </c>
      <c r="H4027" s="163">
        <f t="shared" si="253"/>
        <v>92.264517098683967</v>
      </c>
      <c r="I4027" s="163">
        <f t="shared" si="254"/>
        <v>92.014805398413145</v>
      </c>
    </row>
    <row r="4028" spans="1:9" x14ac:dyDescent="0.2">
      <c r="A4028" s="170" t="s">
        <v>95</v>
      </c>
      <c r="B4028" s="161">
        <v>2464528000</v>
      </c>
      <c r="C4028" s="161">
        <v>1918122097</v>
      </c>
      <c r="D4028" s="161">
        <v>1918122097</v>
      </c>
      <c r="E4028" s="161">
        <v>1918122097</v>
      </c>
      <c r="F4028" s="173">
        <f t="shared" si="255"/>
        <v>546405903</v>
      </c>
      <c r="G4028" s="163">
        <f t="shared" si="252"/>
        <v>77.829186643446533</v>
      </c>
      <c r="H4028" s="163">
        <f t="shared" si="253"/>
        <v>77.829186643446533</v>
      </c>
      <c r="I4028" s="163">
        <f t="shared" si="254"/>
        <v>77.829186643446533</v>
      </c>
    </row>
    <row r="4029" spans="1:9" x14ac:dyDescent="0.2">
      <c r="A4029" s="171" t="s">
        <v>119</v>
      </c>
      <c r="B4029" s="160">
        <v>1477858130</v>
      </c>
      <c r="C4029" s="160">
        <v>1315637662</v>
      </c>
      <c r="D4029" s="160">
        <v>1315637662</v>
      </c>
      <c r="E4029" s="160">
        <v>1315637662</v>
      </c>
      <c r="F4029" s="166">
        <f t="shared" si="255"/>
        <v>162220468</v>
      </c>
      <c r="G4029" s="167">
        <f t="shared" si="252"/>
        <v>89.023271942889409</v>
      </c>
      <c r="H4029" s="167">
        <f t="shared" si="253"/>
        <v>89.023271942889409</v>
      </c>
      <c r="I4029" s="167">
        <f t="shared" si="254"/>
        <v>89.023271942889409</v>
      </c>
    </row>
    <row r="4030" spans="1:9" x14ac:dyDescent="0.2">
      <c r="A4030" s="171" t="s">
        <v>120</v>
      </c>
      <c r="B4030" s="160">
        <v>521624991</v>
      </c>
      <c r="C4030" s="160">
        <v>452189591</v>
      </c>
      <c r="D4030" s="160">
        <v>452189591</v>
      </c>
      <c r="E4030" s="160">
        <v>452189591</v>
      </c>
      <c r="F4030" s="166">
        <f t="shared" si="255"/>
        <v>69435400</v>
      </c>
      <c r="G4030" s="167">
        <f t="shared" si="252"/>
        <v>86.688636242890439</v>
      </c>
      <c r="H4030" s="167">
        <f t="shared" si="253"/>
        <v>86.688636242890439</v>
      </c>
      <c r="I4030" s="167">
        <f t="shared" si="254"/>
        <v>86.688636242890439</v>
      </c>
    </row>
    <row r="4031" spans="1:9" x14ac:dyDescent="0.2">
      <c r="A4031" s="171" t="s">
        <v>121</v>
      </c>
      <c r="B4031" s="160">
        <v>230858879</v>
      </c>
      <c r="C4031" s="160">
        <v>150294844</v>
      </c>
      <c r="D4031" s="160">
        <v>150294844</v>
      </c>
      <c r="E4031" s="160">
        <v>150294844</v>
      </c>
      <c r="F4031" s="166">
        <f t="shared" si="255"/>
        <v>80564035</v>
      </c>
      <c r="G4031" s="167">
        <f t="shared" si="252"/>
        <v>65.102475005953735</v>
      </c>
      <c r="H4031" s="167">
        <f t="shared" si="253"/>
        <v>65.102475005953735</v>
      </c>
      <c r="I4031" s="167">
        <f t="shared" si="254"/>
        <v>65.102475005953735</v>
      </c>
    </row>
    <row r="4032" spans="1:9" x14ac:dyDescent="0.2">
      <c r="A4032" s="171" t="s">
        <v>138</v>
      </c>
      <c r="B4032" s="160">
        <v>234186000</v>
      </c>
      <c r="C4032" s="160">
        <v>0</v>
      </c>
      <c r="D4032" s="160">
        <v>0</v>
      </c>
      <c r="E4032" s="160">
        <v>0</v>
      </c>
      <c r="F4032" s="166">
        <f t="shared" si="255"/>
        <v>234186000</v>
      </c>
      <c r="G4032" s="167">
        <f t="shared" si="252"/>
        <v>0</v>
      </c>
      <c r="H4032" s="167">
        <f t="shared" si="253"/>
        <v>0</v>
      </c>
      <c r="I4032" s="167">
        <f t="shared" si="254"/>
        <v>0</v>
      </c>
    </row>
    <row r="4033" spans="1:9" x14ac:dyDescent="0.2">
      <c r="A4033" s="170" t="s">
        <v>401</v>
      </c>
      <c r="B4033" s="161">
        <v>949119000</v>
      </c>
      <c r="C4033" s="161">
        <v>748039721.23000002</v>
      </c>
      <c r="D4033" s="161">
        <v>748039721.23000002</v>
      </c>
      <c r="E4033" s="161">
        <v>734001694.22000003</v>
      </c>
      <c r="F4033" s="173">
        <f t="shared" si="255"/>
        <v>201079278.76999998</v>
      </c>
      <c r="G4033" s="163">
        <f t="shared" si="252"/>
        <v>78.814113006904293</v>
      </c>
      <c r="H4033" s="163">
        <f t="shared" si="253"/>
        <v>78.814113006904293</v>
      </c>
      <c r="I4033" s="163">
        <f t="shared" si="254"/>
        <v>77.335054320901804</v>
      </c>
    </row>
    <row r="4034" spans="1:9" x14ac:dyDescent="0.2">
      <c r="A4034" s="171" t="s">
        <v>567</v>
      </c>
      <c r="B4034" s="160">
        <v>949119000</v>
      </c>
      <c r="C4034" s="160">
        <v>748039721.23000002</v>
      </c>
      <c r="D4034" s="160">
        <v>748039721.23000002</v>
      </c>
      <c r="E4034" s="160">
        <v>734001694.22000003</v>
      </c>
      <c r="F4034" s="166">
        <f t="shared" si="255"/>
        <v>201079278.76999998</v>
      </c>
      <c r="G4034" s="167">
        <f t="shared" si="252"/>
        <v>78.814113006904293</v>
      </c>
      <c r="H4034" s="167">
        <f t="shared" si="253"/>
        <v>78.814113006904293</v>
      </c>
      <c r="I4034" s="167">
        <f t="shared" si="254"/>
        <v>77.335054320901804</v>
      </c>
    </row>
    <row r="4035" spans="1:9" x14ac:dyDescent="0.2">
      <c r="A4035" s="170" t="s">
        <v>96</v>
      </c>
      <c r="B4035" s="161">
        <v>1421530000</v>
      </c>
      <c r="C4035" s="161">
        <v>843265215</v>
      </c>
      <c r="D4035" s="161">
        <v>712493215</v>
      </c>
      <c r="E4035" s="161">
        <v>696727946</v>
      </c>
      <c r="F4035" s="173">
        <f t="shared" si="255"/>
        <v>578264785</v>
      </c>
      <c r="G4035" s="163">
        <f t="shared" si="252"/>
        <v>59.32095805223949</v>
      </c>
      <c r="H4035" s="163">
        <f t="shared" si="253"/>
        <v>50.121574289673795</v>
      </c>
      <c r="I4035" s="163">
        <f t="shared" si="254"/>
        <v>49.012539024853503</v>
      </c>
    </row>
    <row r="4036" spans="1:9" x14ac:dyDescent="0.2">
      <c r="A4036" s="171" t="s">
        <v>139</v>
      </c>
      <c r="B4036" s="160">
        <v>0</v>
      </c>
      <c r="C4036" s="160">
        <v>0</v>
      </c>
      <c r="D4036" s="160">
        <v>0</v>
      </c>
      <c r="E4036" s="160">
        <v>0</v>
      </c>
      <c r="F4036" s="166">
        <f t="shared" si="255"/>
        <v>0</v>
      </c>
      <c r="G4036" s="167">
        <f t="shared" si="252"/>
        <v>0</v>
      </c>
      <c r="H4036" s="167">
        <f t="shared" si="253"/>
        <v>0</v>
      </c>
      <c r="I4036" s="167">
        <f t="shared" si="254"/>
        <v>0</v>
      </c>
    </row>
    <row r="4037" spans="1:9" x14ac:dyDescent="0.2">
      <c r="A4037" s="171" t="s">
        <v>357</v>
      </c>
      <c r="B4037" s="160">
        <v>1378121000</v>
      </c>
      <c r="C4037" s="160">
        <v>840772331</v>
      </c>
      <c r="D4037" s="160">
        <v>710000331</v>
      </c>
      <c r="E4037" s="160">
        <v>694235062</v>
      </c>
      <c r="F4037" s="166">
        <f t="shared" si="255"/>
        <v>537348669</v>
      </c>
      <c r="G4037" s="167">
        <f t="shared" si="252"/>
        <v>61.008600188227305</v>
      </c>
      <c r="H4037" s="167">
        <f t="shared" si="253"/>
        <v>51.519447929463382</v>
      </c>
      <c r="I4037" s="167">
        <f t="shared" si="254"/>
        <v>50.37547951159587</v>
      </c>
    </row>
    <row r="4038" spans="1:9" x14ac:dyDescent="0.2">
      <c r="A4038" s="171" t="s">
        <v>124</v>
      </c>
      <c r="B4038" s="160">
        <v>5016000</v>
      </c>
      <c r="C4038" s="160">
        <v>2492884</v>
      </c>
      <c r="D4038" s="160">
        <v>2492884</v>
      </c>
      <c r="E4038" s="160">
        <v>2492884</v>
      </c>
      <c r="F4038" s="166">
        <f t="shared" si="255"/>
        <v>2523116</v>
      </c>
      <c r="G4038" s="167">
        <f t="shared" ref="G4038:G4101" si="256">IFERROR(IF(C4038&gt;0,+C4038/B4038*100,0),0)</f>
        <v>49.698644338118022</v>
      </c>
      <c r="H4038" s="167">
        <f t="shared" ref="H4038:H4101" si="257">IFERROR(IF(D4038&gt;0,+D4038/B4038*100,0),0)</f>
        <v>49.698644338118022</v>
      </c>
      <c r="I4038" s="167">
        <f t="shared" ref="I4038:I4101" si="258">IFERROR(IF(E4038&gt;0,+E4038/B4038*100,0),0)</f>
        <v>49.698644338118022</v>
      </c>
    </row>
    <row r="4039" spans="1:9" x14ac:dyDescent="0.2">
      <c r="A4039" s="171" t="s">
        <v>569</v>
      </c>
      <c r="B4039" s="160">
        <v>38393000</v>
      </c>
      <c r="C4039" s="160">
        <v>0</v>
      </c>
      <c r="D4039" s="160">
        <v>0</v>
      </c>
      <c r="E4039" s="160">
        <v>0</v>
      </c>
      <c r="F4039" s="166">
        <f t="shared" si="255"/>
        <v>38393000</v>
      </c>
      <c r="G4039" s="167">
        <f t="shared" si="256"/>
        <v>0</v>
      </c>
      <c r="H4039" s="167">
        <f t="shared" si="257"/>
        <v>0</v>
      </c>
      <c r="I4039" s="167">
        <f t="shared" si="258"/>
        <v>0</v>
      </c>
    </row>
    <row r="4040" spans="1:9" x14ac:dyDescent="0.2">
      <c r="A4040" s="170" t="s">
        <v>97</v>
      </c>
      <c r="B4040" s="161">
        <v>28299195000</v>
      </c>
      <c r="C4040" s="161">
        <v>27444124418.080002</v>
      </c>
      <c r="D4040" s="161">
        <v>27232344578.080002</v>
      </c>
      <c r="E4040" s="161">
        <v>27178978131.080002</v>
      </c>
      <c r="F4040" s="136">
        <f t="shared" si="255"/>
        <v>855070581.91999817</v>
      </c>
      <c r="G4040" s="137">
        <f t="shared" si="256"/>
        <v>96.978463232187352</v>
      </c>
      <c r="H4040" s="137">
        <f t="shared" si="257"/>
        <v>96.230103287673032</v>
      </c>
      <c r="I4040" s="137">
        <f t="shared" si="258"/>
        <v>96.041523905821364</v>
      </c>
    </row>
    <row r="4041" spans="1:9" x14ac:dyDescent="0.2">
      <c r="A4041" s="171" t="s">
        <v>571</v>
      </c>
      <c r="B4041" s="160">
        <v>28299195000</v>
      </c>
      <c r="C4041" s="160">
        <v>27444124418.080002</v>
      </c>
      <c r="D4041" s="160">
        <v>27232344578.080002</v>
      </c>
      <c r="E4041" s="160">
        <v>27178978131.080002</v>
      </c>
      <c r="F4041" s="166">
        <f t="shared" si="255"/>
        <v>855070581.91999817</v>
      </c>
      <c r="G4041" s="167">
        <f t="shared" si="256"/>
        <v>96.978463232187352</v>
      </c>
      <c r="H4041" s="167">
        <f t="shared" si="257"/>
        <v>96.230103287673032</v>
      </c>
      <c r="I4041" s="167">
        <f t="shared" si="258"/>
        <v>96.041523905821364</v>
      </c>
    </row>
    <row r="4042" spans="1:9" x14ac:dyDescent="0.2">
      <c r="A4042" s="170" t="s">
        <v>154</v>
      </c>
      <c r="B4042" s="161">
        <v>171934000</v>
      </c>
      <c r="C4042" s="161">
        <v>118902783</v>
      </c>
      <c r="D4042" s="161">
        <v>118902783</v>
      </c>
      <c r="E4042" s="161">
        <v>118902783</v>
      </c>
      <c r="F4042" s="136">
        <f t="shared" si="255"/>
        <v>53031217</v>
      </c>
      <c r="G4042" s="137">
        <f t="shared" si="256"/>
        <v>69.156061628299227</v>
      </c>
      <c r="H4042" s="137">
        <f t="shared" si="257"/>
        <v>69.156061628299227</v>
      </c>
      <c r="I4042" s="137">
        <f t="shared" si="258"/>
        <v>69.156061628299227</v>
      </c>
    </row>
    <row r="4043" spans="1:9" x14ac:dyDescent="0.2">
      <c r="A4043" s="171" t="s">
        <v>127</v>
      </c>
      <c r="B4043" s="160">
        <v>61420000</v>
      </c>
      <c r="C4043" s="160">
        <v>54475000</v>
      </c>
      <c r="D4043" s="160">
        <v>54475000</v>
      </c>
      <c r="E4043" s="160">
        <v>54475000</v>
      </c>
      <c r="F4043" s="166">
        <f t="shared" si="255"/>
        <v>6945000</v>
      </c>
      <c r="G4043" s="167">
        <f t="shared" si="256"/>
        <v>88.692608270921525</v>
      </c>
      <c r="H4043" s="167">
        <f t="shared" si="257"/>
        <v>88.692608270921525</v>
      </c>
      <c r="I4043" s="167">
        <f t="shared" si="258"/>
        <v>88.692608270921525</v>
      </c>
    </row>
    <row r="4044" spans="1:9" x14ac:dyDescent="0.2">
      <c r="A4044" s="171" t="s">
        <v>129</v>
      </c>
      <c r="B4044" s="160">
        <v>110514000</v>
      </c>
      <c r="C4044" s="160">
        <v>64427783</v>
      </c>
      <c r="D4044" s="160">
        <v>64427783</v>
      </c>
      <c r="E4044" s="160">
        <v>64427783</v>
      </c>
      <c r="F4044" s="166">
        <f t="shared" si="255"/>
        <v>46086217</v>
      </c>
      <c r="G4044" s="167">
        <f t="shared" si="256"/>
        <v>58.298299762925964</v>
      </c>
      <c r="H4044" s="167">
        <f t="shared" si="257"/>
        <v>58.298299762925964</v>
      </c>
      <c r="I4044" s="167">
        <f t="shared" si="258"/>
        <v>58.298299762925964</v>
      </c>
    </row>
    <row r="4045" spans="1:9" x14ac:dyDescent="0.2">
      <c r="A4045" s="174" t="s">
        <v>153</v>
      </c>
      <c r="B4045" s="161">
        <v>1019006180</v>
      </c>
      <c r="C4045" s="161">
        <v>995936808.73000002</v>
      </c>
      <c r="D4045" s="161">
        <v>995936808.73000002</v>
      </c>
      <c r="E4045" s="161">
        <v>987867540.73000002</v>
      </c>
      <c r="F4045" s="173">
        <f t="shared" si="255"/>
        <v>23069371.269999981</v>
      </c>
      <c r="G4045" s="163">
        <f t="shared" si="256"/>
        <v>97.736091132440436</v>
      </c>
      <c r="H4045" s="163">
        <f t="shared" si="257"/>
        <v>97.736091132440436</v>
      </c>
      <c r="I4045" s="163">
        <f t="shared" si="258"/>
        <v>96.9442148751247</v>
      </c>
    </row>
    <row r="4046" spans="1:9" x14ac:dyDescent="0.2">
      <c r="A4046" s="170" t="s">
        <v>34</v>
      </c>
      <c r="B4046" s="161">
        <v>1019006180</v>
      </c>
      <c r="C4046" s="161">
        <v>995936808.73000002</v>
      </c>
      <c r="D4046" s="161">
        <v>995936808.73000002</v>
      </c>
      <c r="E4046" s="161">
        <v>987867540.73000002</v>
      </c>
      <c r="F4046" s="173">
        <f t="shared" si="255"/>
        <v>23069371.269999981</v>
      </c>
      <c r="G4046" s="163">
        <f t="shared" si="256"/>
        <v>97.736091132440436</v>
      </c>
      <c r="H4046" s="163">
        <f t="shared" si="257"/>
        <v>97.736091132440436</v>
      </c>
      <c r="I4046" s="163">
        <f t="shared" si="258"/>
        <v>96.9442148751247</v>
      </c>
    </row>
    <row r="4047" spans="1:9" x14ac:dyDescent="0.2">
      <c r="A4047" s="171" t="s">
        <v>948</v>
      </c>
      <c r="B4047" s="160">
        <v>1019006180</v>
      </c>
      <c r="C4047" s="160">
        <v>995936808.73000002</v>
      </c>
      <c r="D4047" s="160">
        <v>995936808.73000002</v>
      </c>
      <c r="E4047" s="160">
        <v>987867540.73000002</v>
      </c>
      <c r="F4047" s="166">
        <f t="shared" si="255"/>
        <v>23069371.269999981</v>
      </c>
      <c r="G4047" s="167">
        <f t="shared" si="256"/>
        <v>97.736091132440436</v>
      </c>
      <c r="H4047" s="167">
        <f t="shared" si="257"/>
        <v>97.736091132440436</v>
      </c>
      <c r="I4047" s="167">
        <f t="shared" si="258"/>
        <v>96.9442148751247</v>
      </c>
    </row>
    <row r="4048" spans="1:9" x14ac:dyDescent="0.2">
      <c r="A4048" s="172" t="s">
        <v>531</v>
      </c>
      <c r="B4048" s="161">
        <v>119136741897</v>
      </c>
      <c r="C4048" s="161">
        <v>110849445397.12001</v>
      </c>
      <c r="D4048" s="161">
        <v>86107990466.190002</v>
      </c>
      <c r="E4048" s="161">
        <v>85727059586.720001</v>
      </c>
      <c r="F4048" s="173">
        <f t="shared" si="255"/>
        <v>8287296499.8799896</v>
      </c>
      <c r="G4048" s="163">
        <f t="shared" si="256"/>
        <v>93.043878514786996</v>
      </c>
      <c r="H4048" s="163">
        <f t="shared" si="257"/>
        <v>72.276603418141903</v>
      </c>
      <c r="I4048" s="163">
        <f t="shared" si="258"/>
        <v>71.956860848885356</v>
      </c>
    </row>
    <row r="4049" spans="1:9" x14ac:dyDescent="0.2">
      <c r="A4049" s="174" t="s">
        <v>152</v>
      </c>
      <c r="B4049" s="161">
        <v>54576559000</v>
      </c>
      <c r="C4049" s="161">
        <v>48857287954.989998</v>
      </c>
      <c r="D4049" s="161">
        <v>48201599457.360001</v>
      </c>
      <c r="E4049" s="161">
        <v>47965660764.889999</v>
      </c>
      <c r="F4049" s="173">
        <f t="shared" si="255"/>
        <v>5719271045.0100021</v>
      </c>
      <c r="G4049" s="163">
        <f t="shared" si="256"/>
        <v>89.520645585204434</v>
      </c>
      <c r="H4049" s="163">
        <f t="shared" si="257"/>
        <v>88.319235108538081</v>
      </c>
      <c r="I4049" s="163">
        <f t="shared" si="258"/>
        <v>87.886927361781815</v>
      </c>
    </row>
    <row r="4050" spans="1:9" x14ac:dyDescent="0.2">
      <c r="A4050" s="170" t="s">
        <v>95</v>
      </c>
      <c r="B4050" s="161">
        <v>48139041000</v>
      </c>
      <c r="C4050" s="161">
        <v>43677753655</v>
      </c>
      <c r="D4050" s="161">
        <v>43677753655</v>
      </c>
      <c r="E4050" s="161">
        <v>43677753655</v>
      </c>
      <c r="F4050" s="173">
        <f t="shared" si="255"/>
        <v>4461287345</v>
      </c>
      <c r="G4050" s="163">
        <f t="shared" si="256"/>
        <v>90.732496426341356</v>
      </c>
      <c r="H4050" s="163">
        <f t="shared" si="257"/>
        <v>90.732496426341356</v>
      </c>
      <c r="I4050" s="163">
        <f t="shared" si="258"/>
        <v>90.732496426341356</v>
      </c>
    </row>
    <row r="4051" spans="1:9" x14ac:dyDescent="0.2">
      <c r="A4051" s="171" t="s">
        <v>119</v>
      </c>
      <c r="B4051" s="160">
        <v>32625646000</v>
      </c>
      <c r="C4051" s="160">
        <v>30088512678</v>
      </c>
      <c r="D4051" s="160">
        <v>30088512678</v>
      </c>
      <c r="E4051" s="160">
        <v>30088512678</v>
      </c>
      <c r="F4051" s="166">
        <f t="shared" si="255"/>
        <v>2537133322</v>
      </c>
      <c r="G4051" s="167">
        <f t="shared" si="256"/>
        <v>92.223500120120221</v>
      </c>
      <c r="H4051" s="167">
        <f t="shared" si="257"/>
        <v>92.223500120120221</v>
      </c>
      <c r="I4051" s="167">
        <f t="shared" si="258"/>
        <v>92.223500120120221</v>
      </c>
    </row>
    <row r="4052" spans="1:9" x14ac:dyDescent="0.2">
      <c r="A4052" s="171" t="s">
        <v>120</v>
      </c>
      <c r="B4052" s="160">
        <v>11810047000</v>
      </c>
      <c r="C4052" s="160">
        <v>10987450601</v>
      </c>
      <c r="D4052" s="160">
        <v>10987450601</v>
      </c>
      <c r="E4052" s="160">
        <v>10987450601</v>
      </c>
      <c r="F4052" s="166">
        <f t="shared" si="255"/>
        <v>822596399</v>
      </c>
      <c r="G4052" s="167">
        <f t="shared" si="256"/>
        <v>93.034774552548356</v>
      </c>
      <c r="H4052" s="167">
        <f t="shared" si="257"/>
        <v>93.034774552548356</v>
      </c>
      <c r="I4052" s="167">
        <f t="shared" si="258"/>
        <v>93.034774552548356</v>
      </c>
    </row>
    <row r="4053" spans="1:9" x14ac:dyDescent="0.2">
      <c r="A4053" s="171" t="s">
        <v>121</v>
      </c>
      <c r="B4053" s="160">
        <v>3703348000</v>
      </c>
      <c r="C4053" s="160">
        <v>2601790376</v>
      </c>
      <c r="D4053" s="160">
        <v>2601790376</v>
      </c>
      <c r="E4053" s="160">
        <v>2601790376</v>
      </c>
      <c r="F4053" s="166">
        <f t="shared" si="255"/>
        <v>1101557624</v>
      </c>
      <c r="G4053" s="167">
        <f t="shared" si="256"/>
        <v>70.255087450598751</v>
      </c>
      <c r="H4053" s="167">
        <f t="shared" si="257"/>
        <v>70.255087450598751</v>
      </c>
      <c r="I4053" s="167">
        <f t="shared" si="258"/>
        <v>70.255087450598751</v>
      </c>
    </row>
    <row r="4054" spans="1:9" x14ac:dyDescent="0.2">
      <c r="A4054" s="170" t="s">
        <v>401</v>
      </c>
      <c r="B4054" s="161">
        <v>4307766000</v>
      </c>
      <c r="C4054" s="161">
        <v>4068678256.9899998</v>
      </c>
      <c r="D4054" s="161">
        <v>3412989759.3599997</v>
      </c>
      <c r="E4054" s="161">
        <v>3177051066.8900003</v>
      </c>
      <c r="F4054" s="173">
        <f t="shared" si="255"/>
        <v>239087743.01000023</v>
      </c>
      <c r="G4054" s="163">
        <f t="shared" si="256"/>
        <v>94.449843770297633</v>
      </c>
      <c r="H4054" s="163">
        <f t="shared" si="257"/>
        <v>79.228764035929515</v>
      </c>
      <c r="I4054" s="163">
        <f t="shared" si="258"/>
        <v>73.751709514630093</v>
      </c>
    </row>
    <row r="4055" spans="1:9" x14ac:dyDescent="0.2">
      <c r="A4055" s="171" t="s">
        <v>567</v>
      </c>
      <c r="B4055" s="160">
        <v>4307766000</v>
      </c>
      <c r="C4055" s="160">
        <v>4068678256.9899998</v>
      </c>
      <c r="D4055" s="160">
        <v>3412989759.3599997</v>
      </c>
      <c r="E4055" s="160">
        <v>3177051066.8900003</v>
      </c>
      <c r="F4055" s="166">
        <f t="shared" si="255"/>
        <v>239087743.01000023</v>
      </c>
      <c r="G4055" s="167">
        <f t="shared" si="256"/>
        <v>94.449843770297633</v>
      </c>
      <c r="H4055" s="167">
        <f t="shared" si="257"/>
        <v>79.228764035929515</v>
      </c>
      <c r="I4055" s="167">
        <f t="shared" si="258"/>
        <v>73.751709514630093</v>
      </c>
    </row>
    <row r="4056" spans="1:9" x14ac:dyDescent="0.2">
      <c r="A4056" s="170" t="s">
        <v>96</v>
      </c>
      <c r="B4056" s="161">
        <v>962172000</v>
      </c>
      <c r="C4056" s="161">
        <v>94356292</v>
      </c>
      <c r="D4056" s="161">
        <v>94356292</v>
      </c>
      <c r="E4056" s="161">
        <v>94356292</v>
      </c>
      <c r="F4056" s="173">
        <f t="shared" si="255"/>
        <v>867815708</v>
      </c>
      <c r="G4056" s="163">
        <f t="shared" si="256"/>
        <v>9.8065930000041579</v>
      </c>
      <c r="H4056" s="163">
        <f t="shared" si="257"/>
        <v>9.8065930000041579</v>
      </c>
      <c r="I4056" s="163">
        <f t="shared" si="258"/>
        <v>9.8065930000041579</v>
      </c>
    </row>
    <row r="4057" spans="1:9" x14ac:dyDescent="0.2">
      <c r="A4057" s="171" t="s">
        <v>124</v>
      </c>
      <c r="B4057" s="160">
        <v>112172000</v>
      </c>
      <c r="C4057" s="160">
        <v>94356292</v>
      </c>
      <c r="D4057" s="160">
        <v>94356292</v>
      </c>
      <c r="E4057" s="160">
        <v>94356292</v>
      </c>
      <c r="F4057" s="166">
        <f t="shared" si="255"/>
        <v>17815708</v>
      </c>
      <c r="G4057" s="167">
        <f t="shared" si="256"/>
        <v>84.117508825731917</v>
      </c>
      <c r="H4057" s="167">
        <f t="shared" si="257"/>
        <v>84.117508825731917</v>
      </c>
      <c r="I4057" s="167">
        <f t="shared" si="258"/>
        <v>84.117508825731917</v>
      </c>
    </row>
    <row r="4058" spans="1:9" x14ac:dyDescent="0.2">
      <c r="A4058" s="171" t="s">
        <v>569</v>
      </c>
      <c r="B4058" s="160">
        <v>850000000</v>
      </c>
      <c r="C4058" s="160">
        <v>0</v>
      </c>
      <c r="D4058" s="160">
        <v>0</v>
      </c>
      <c r="E4058" s="160">
        <v>0</v>
      </c>
      <c r="F4058" s="166">
        <f t="shared" si="255"/>
        <v>850000000</v>
      </c>
      <c r="G4058" s="167">
        <f t="shared" si="256"/>
        <v>0</v>
      </c>
      <c r="H4058" s="167">
        <f t="shared" si="257"/>
        <v>0</v>
      </c>
      <c r="I4058" s="167">
        <f t="shared" si="258"/>
        <v>0</v>
      </c>
    </row>
    <row r="4059" spans="1:9" x14ac:dyDescent="0.2">
      <c r="A4059" s="170" t="s">
        <v>154</v>
      </c>
      <c r="B4059" s="161">
        <v>1167580000</v>
      </c>
      <c r="C4059" s="161">
        <v>1016499751</v>
      </c>
      <c r="D4059" s="161">
        <v>1016499751</v>
      </c>
      <c r="E4059" s="161">
        <v>1016499751</v>
      </c>
      <c r="F4059" s="136">
        <f t="shared" si="255"/>
        <v>151080249</v>
      </c>
      <c r="G4059" s="137">
        <f t="shared" si="256"/>
        <v>87.06039423422807</v>
      </c>
      <c r="H4059" s="137">
        <f t="shared" si="257"/>
        <v>87.06039423422807</v>
      </c>
      <c r="I4059" s="137">
        <f t="shared" si="258"/>
        <v>87.06039423422807</v>
      </c>
    </row>
    <row r="4060" spans="1:9" x14ac:dyDescent="0.2">
      <c r="A4060" s="171" t="s">
        <v>127</v>
      </c>
      <c r="B4060" s="160">
        <v>817015000</v>
      </c>
      <c r="C4060" s="160">
        <v>789593112</v>
      </c>
      <c r="D4060" s="160">
        <v>789593112</v>
      </c>
      <c r="E4060" s="160">
        <v>789593112</v>
      </c>
      <c r="F4060" s="166">
        <f t="shared" si="255"/>
        <v>27421888</v>
      </c>
      <c r="G4060" s="167">
        <f t="shared" si="256"/>
        <v>96.643649382202284</v>
      </c>
      <c r="H4060" s="167">
        <f t="shared" si="257"/>
        <v>96.643649382202284</v>
      </c>
      <c r="I4060" s="167">
        <f t="shared" si="258"/>
        <v>96.643649382202284</v>
      </c>
    </row>
    <row r="4061" spans="1:9" x14ac:dyDescent="0.2">
      <c r="A4061" s="171" t="s">
        <v>128</v>
      </c>
      <c r="B4061" s="160">
        <v>4229000</v>
      </c>
      <c r="C4061" s="160">
        <v>2476788</v>
      </c>
      <c r="D4061" s="160">
        <v>2476788</v>
      </c>
      <c r="E4061" s="160">
        <v>2476788</v>
      </c>
      <c r="F4061" s="166">
        <f t="shared" si="255"/>
        <v>1752212</v>
      </c>
      <c r="G4061" s="167">
        <f t="shared" si="256"/>
        <v>58.56675336959092</v>
      </c>
      <c r="H4061" s="167">
        <f t="shared" si="257"/>
        <v>58.56675336959092</v>
      </c>
      <c r="I4061" s="167">
        <f t="shared" si="258"/>
        <v>58.56675336959092</v>
      </c>
    </row>
    <row r="4062" spans="1:9" x14ac:dyDescent="0.2">
      <c r="A4062" s="171" t="s">
        <v>129</v>
      </c>
      <c r="B4062" s="160">
        <v>346336000</v>
      </c>
      <c r="C4062" s="160">
        <v>224429851</v>
      </c>
      <c r="D4062" s="160">
        <v>224429851</v>
      </c>
      <c r="E4062" s="160">
        <v>224429851</v>
      </c>
      <c r="F4062" s="166">
        <f t="shared" si="255"/>
        <v>121906149</v>
      </c>
      <c r="G4062" s="167">
        <f t="shared" si="256"/>
        <v>64.801190462441099</v>
      </c>
      <c r="H4062" s="167">
        <f t="shared" si="257"/>
        <v>64.801190462441099</v>
      </c>
      <c r="I4062" s="167">
        <f t="shared" si="258"/>
        <v>64.801190462441099</v>
      </c>
    </row>
    <row r="4063" spans="1:9" x14ac:dyDescent="0.2">
      <c r="A4063" s="174" t="s">
        <v>153</v>
      </c>
      <c r="B4063" s="161">
        <v>64560182897</v>
      </c>
      <c r="C4063" s="161">
        <v>61992157442.129997</v>
      </c>
      <c r="D4063" s="161">
        <v>37906391008.829994</v>
      </c>
      <c r="E4063" s="161">
        <v>37761398821.829994</v>
      </c>
      <c r="F4063" s="173">
        <f t="shared" si="255"/>
        <v>2568025454.8700027</v>
      </c>
      <c r="G4063" s="163">
        <f t="shared" si="256"/>
        <v>96.022276673275456</v>
      </c>
      <c r="H4063" s="163">
        <f t="shared" si="257"/>
        <v>58.714813539649121</v>
      </c>
      <c r="I4063" s="163">
        <f t="shared" si="258"/>
        <v>58.490229003958881</v>
      </c>
    </row>
    <row r="4064" spans="1:9" x14ac:dyDescent="0.2">
      <c r="A4064" s="170" t="s">
        <v>34</v>
      </c>
      <c r="B4064" s="161">
        <v>64560182897</v>
      </c>
      <c r="C4064" s="161">
        <v>61992157442.129997</v>
      </c>
      <c r="D4064" s="161">
        <v>37906391008.829994</v>
      </c>
      <c r="E4064" s="161">
        <v>37761398821.829994</v>
      </c>
      <c r="F4064" s="173">
        <f t="shared" si="255"/>
        <v>2568025454.8700027</v>
      </c>
      <c r="G4064" s="163">
        <f t="shared" si="256"/>
        <v>96.022276673275456</v>
      </c>
      <c r="H4064" s="163">
        <f t="shared" si="257"/>
        <v>58.714813539649121</v>
      </c>
      <c r="I4064" s="163">
        <f t="shared" si="258"/>
        <v>58.490229003958881</v>
      </c>
    </row>
    <row r="4065" spans="1:9" x14ac:dyDescent="0.2">
      <c r="A4065" s="171" t="s">
        <v>949</v>
      </c>
      <c r="B4065" s="160">
        <v>9130898814</v>
      </c>
      <c r="C4065" s="160">
        <v>8666979821</v>
      </c>
      <c r="D4065" s="160">
        <v>8494408531.8400002</v>
      </c>
      <c r="E4065" s="160">
        <v>8494408531.8400002</v>
      </c>
      <c r="F4065" s="166">
        <f t="shared" si="255"/>
        <v>463918993</v>
      </c>
      <c r="G4065" s="167">
        <f t="shared" si="256"/>
        <v>94.91924067443729</v>
      </c>
      <c r="H4065" s="167">
        <f t="shared" si="257"/>
        <v>93.029270227109535</v>
      </c>
      <c r="I4065" s="167">
        <f t="shared" si="258"/>
        <v>93.029270227109535</v>
      </c>
    </row>
    <row r="4066" spans="1:9" x14ac:dyDescent="0.2">
      <c r="A4066" s="171" t="s">
        <v>950</v>
      </c>
      <c r="B4066" s="160">
        <v>9055393681</v>
      </c>
      <c r="C4066" s="160">
        <v>8784898894.5699997</v>
      </c>
      <c r="D4066" s="160">
        <v>5812975911.5</v>
      </c>
      <c r="E4066" s="160">
        <v>5812975911.5</v>
      </c>
      <c r="F4066" s="166">
        <f t="shared" si="255"/>
        <v>270494786.43000031</v>
      </c>
      <c r="G4066" s="167">
        <f t="shared" si="256"/>
        <v>97.012887611970399</v>
      </c>
      <c r="H4066" s="167">
        <f t="shared" si="257"/>
        <v>64.193519534073587</v>
      </c>
      <c r="I4066" s="167">
        <f t="shared" si="258"/>
        <v>64.193519534073587</v>
      </c>
    </row>
    <row r="4067" spans="1:9" x14ac:dyDescent="0.2">
      <c r="A4067" s="171" t="s">
        <v>951</v>
      </c>
      <c r="B4067" s="160">
        <v>10936220187</v>
      </c>
      <c r="C4067" s="160">
        <v>10486802678.75</v>
      </c>
      <c r="D4067" s="160">
        <v>3800461386.3699999</v>
      </c>
      <c r="E4067" s="160">
        <v>3800461386.3699999</v>
      </c>
      <c r="F4067" s="166">
        <f t="shared" si="255"/>
        <v>449417508.25</v>
      </c>
      <c r="G4067" s="167">
        <f t="shared" si="256"/>
        <v>95.890559072830044</v>
      </c>
      <c r="H4067" s="167">
        <f t="shared" si="257"/>
        <v>34.751141814862578</v>
      </c>
      <c r="I4067" s="167">
        <f t="shared" si="258"/>
        <v>34.751141814862578</v>
      </c>
    </row>
    <row r="4068" spans="1:9" x14ac:dyDescent="0.2">
      <c r="A4068" s="171" t="s">
        <v>952</v>
      </c>
      <c r="B4068" s="160">
        <v>11703717278</v>
      </c>
      <c r="C4068" s="160">
        <v>11429253194.830002</v>
      </c>
      <c r="D4068" s="160">
        <v>6943465574.46</v>
      </c>
      <c r="E4068" s="160">
        <v>6943465574.46</v>
      </c>
      <c r="F4068" s="166">
        <f t="shared" si="255"/>
        <v>274464083.16999817</v>
      </c>
      <c r="G4068" s="167">
        <f t="shared" si="256"/>
        <v>97.654898211819244</v>
      </c>
      <c r="H4068" s="167">
        <f t="shared" si="257"/>
        <v>59.327010466255395</v>
      </c>
      <c r="I4068" s="167">
        <f t="shared" si="258"/>
        <v>59.327010466255395</v>
      </c>
    </row>
    <row r="4069" spans="1:9" x14ac:dyDescent="0.2">
      <c r="A4069" s="171" t="s">
        <v>953</v>
      </c>
      <c r="B4069" s="160">
        <v>769343882</v>
      </c>
      <c r="C4069" s="160">
        <v>740818200.45000005</v>
      </c>
      <c r="D4069" s="160">
        <v>614997557</v>
      </c>
      <c r="E4069" s="160">
        <v>614997557</v>
      </c>
      <c r="F4069" s="166">
        <f t="shared" si="255"/>
        <v>28525681.549999952</v>
      </c>
      <c r="G4069" s="167">
        <f t="shared" si="256"/>
        <v>96.292206616910491</v>
      </c>
      <c r="H4069" s="167">
        <f t="shared" si="257"/>
        <v>79.937927809504572</v>
      </c>
      <c r="I4069" s="167">
        <f t="shared" si="258"/>
        <v>79.937927809504572</v>
      </c>
    </row>
    <row r="4070" spans="1:9" x14ac:dyDescent="0.2">
      <c r="A4070" s="171" t="s">
        <v>954</v>
      </c>
      <c r="B4070" s="160">
        <v>1031743535</v>
      </c>
      <c r="C4070" s="160">
        <v>989046442.79999995</v>
      </c>
      <c r="D4070" s="160">
        <v>984507813.29999995</v>
      </c>
      <c r="E4070" s="160">
        <v>984507813.29999995</v>
      </c>
      <c r="F4070" s="166">
        <f t="shared" si="255"/>
        <v>42697092.200000048</v>
      </c>
      <c r="G4070" s="167">
        <f t="shared" si="256"/>
        <v>95.861656433834597</v>
      </c>
      <c r="H4070" s="167">
        <f t="shared" si="257"/>
        <v>95.421757433159001</v>
      </c>
      <c r="I4070" s="167">
        <f t="shared" si="258"/>
        <v>95.421757433159001</v>
      </c>
    </row>
    <row r="4071" spans="1:9" x14ac:dyDescent="0.2">
      <c r="A4071" s="171" t="s">
        <v>955</v>
      </c>
      <c r="B4071" s="160">
        <v>2560737717</v>
      </c>
      <c r="C4071" s="160">
        <v>2449424406</v>
      </c>
      <c r="D4071" s="160">
        <v>1425507935</v>
      </c>
      <c r="E4071" s="160">
        <v>1425507935</v>
      </c>
      <c r="F4071" s="166">
        <f t="shared" si="255"/>
        <v>111313311</v>
      </c>
      <c r="G4071" s="167">
        <f t="shared" si="256"/>
        <v>95.653076445079748</v>
      </c>
      <c r="H4071" s="167">
        <f t="shared" si="257"/>
        <v>55.667861864042678</v>
      </c>
      <c r="I4071" s="167">
        <f t="shared" si="258"/>
        <v>55.667861864042678</v>
      </c>
    </row>
    <row r="4072" spans="1:9" x14ac:dyDescent="0.2">
      <c r="A4072" s="171" t="s">
        <v>956</v>
      </c>
      <c r="B4072" s="160">
        <v>4267218482</v>
      </c>
      <c r="C4072" s="160">
        <v>4112636016.5700002</v>
      </c>
      <c r="D4072" s="160">
        <v>3227048981.8699999</v>
      </c>
      <c r="E4072" s="160">
        <v>3227048981.8699999</v>
      </c>
      <c r="F4072" s="166">
        <f t="shared" si="255"/>
        <v>154582465.42999983</v>
      </c>
      <c r="G4072" s="167">
        <f t="shared" si="256"/>
        <v>96.377441978139615</v>
      </c>
      <c r="H4072" s="167">
        <f t="shared" si="257"/>
        <v>75.624179907411644</v>
      </c>
      <c r="I4072" s="167">
        <f t="shared" si="258"/>
        <v>75.624179907411644</v>
      </c>
    </row>
    <row r="4073" spans="1:9" x14ac:dyDescent="0.2">
      <c r="A4073" s="171" t="s">
        <v>957</v>
      </c>
      <c r="B4073" s="160">
        <v>4969286984</v>
      </c>
      <c r="C4073" s="160">
        <v>4898020428.1999998</v>
      </c>
      <c r="D4073" s="160">
        <v>1648254264.3299999</v>
      </c>
      <c r="E4073" s="160">
        <v>1648254264.3299999</v>
      </c>
      <c r="F4073" s="166">
        <f t="shared" si="255"/>
        <v>71266555.800000191</v>
      </c>
      <c r="G4073" s="167">
        <f t="shared" si="256"/>
        <v>98.565859528148351</v>
      </c>
      <c r="H4073" s="167">
        <f t="shared" si="257"/>
        <v>33.16882823706927</v>
      </c>
      <c r="I4073" s="167">
        <f t="shared" si="258"/>
        <v>33.16882823706927</v>
      </c>
    </row>
    <row r="4074" spans="1:9" x14ac:dyDescent="0.2">
      <c r="A4074" s="171" t="s">
        <v>958</v>
      </c>
      <c r="B4074" s="160">
        <v>8217622337</v>
      </c>
      <c r="C4074" s="160">
        <v>7552876464</v>
      </c>
      <c r="D4074" s="160">
        <v>4163362134.1999998</v>
      </c>
      <c r="E4074" s="160">
        <v>4088944135.1999998</v>
      </c>
      <c r="F4074" s="166">
        <f t="shared" si="255"/>
        <v>664745873</v>
      </c>
      <c r="G4074" s="167">
        <f t="shared" si="256"/>
        <v>91.910727388785332</v>
      </c>
      <c r="H4074" s="167">
        <f t="shared" si="257"/>
        <v>50.663829067130315</v>
      </c>
      <c r="I4074" s="167">
        <f t="shared" si="258"/>
        <v>49.758238667034519</v>
      </c>
    </row>
    <row r="4075" spans="1:9" x14ac:dyDescent="0.2">
      <c r="A4075" s="171" t="s">
        <v>959</v>
      </c>
      <c r="B4075" s="160">
        <v>1000000000</v>
      </c>
      <c r="C4075" s="160">
        <v>967337833</v>
      </c>
      <c r="D4075" s="160">
        <v>790484757</v>
      </c>
      <c r="E4075" s="160">
        <v>719910569</v>
      </c>
      <c r="F4075" s="166">
        <f t="shared" si="255"/>
        <v>32662167</v>
      </c>
      <c r="G4075" s="167">
        <f t="shared" si="256"/>
        <v>96.733783299999999</v>
      </c>
      <c r="H4075" s="167">
        <f t="shared" si="257"/>
        <v>79.048475699999997</v>
      </c>
      <c r="I4075" s="167">
        <f t="shared" si="258"/>
        <v>71.99105689999999</v>
      </c>
    </row>
    <row r="4076" spans="1:9" x14ac:dyDescent="0.2">
      <c r="A4076" s="171" t="s">
        <v>960</v>
      </c>
      <c r="B4076" s="160">
        <v>918000000</v>
      </c>
      <c r="C4076" s="160">
        <v>914063061.96000004</v>
      </c>
      <c r="D4076" s="160">
        <v>916161.96</v>
      </c>
      <c r="E4076" s="160">
        <v>916161.96</v>
      </c>
      <c r="F4076" s="166">
        <f t="shared" si="255"/>
        <v>3936938.0399999619</v>
      </c>
      <c r="G4076" s="167">
        <f t="shared" si="256"/>
        <v>99.571139647058828</v>
      </c>
      <c r="H4076" s="167">
        <f t="shared" si="257"/>
        <v>9.9799777777777779E-2</v>
      </c>
      <c r="I4076" s="167">
        <f t="shared" si="258"/>
        <v>9.9799777777777779E-2</v>
      </c>
    </row>
    <row r="4077" spans="1:9" x14ac:dyDescent="0.2">
      <c r="A4077" s="172" t="s">
        <v>532</v>
      </c>
      <c r="B4077" s="161">
        <v>308895895919</v>
      </c>
      <c r="C4077" s="161">
        <v>261810069405.77997</v>
      </c>
      <c r="D4077" s="161">
        <v>255022834986.01996</v>
      </c>
      <c r="E4077" s="161">
        <v>245936999754.77997</v>
      </c>
      <c r="F4077" s="173">
        <f t="shared" si="255"/>
        <v>47085826513.220032</v>
      </c>
      <c r="G4077" s="163">
        <f t="shared" si="256"/>
        <v>84.75673288790891</v>
      </c>
      <c r="H4077" s="163">
        <f t="shared" si="257"/>
        <v>82.5594766247374</v>
      </c>
      <c r="I4077" s="163">
        <f t="shared" si="258"/>
        <v>79.618085900134659</v>
      </c>
    </row>
    <row r="4078" spans="1:9" x14ac:dyDescent="0.2">
      <c r="A4078" s="174" t="s">
        <v>152</v>
      </c>
      <c r="B4078" s="161">
        <v>229182705000</v>
      </c>
      <c r="C4078" s="161">
        <v>198043935969.57999</v>
      </c>
      <c r="D4078" s="161">
        <v>197295513238.54999</v>
      </c>
      <c r="E4078" s="161">
        <v>196376913495.12</v>
      </c>
      <c r="F4078" s="173">
        <f t="shared" si="255"/>
        <v>31138769030.420013</v>
      </c>
      <c r="G4078" s="163">
        <f t="shared" si="256"/>
        <v>86.413124397663424</v>
      </c>
      <c r="H4078" s="163">
        <f t="shared" si="257"/>
        <v>86.086562787776671</v>
      </c>
      <c r="I4078" s="163">
        <f t="shared" si="258"/>
        <v>85.685747314623939</v>
      </c>
    </row>
    <row r="4079" spans="1:9" x14ac:dyDescent="0.2">
      <c r="A4079" s="170" t="s">
        <v>95</v>
      </c>
      <c r="B4079" s="161">
        <v>187159707000</v>
      </c>
      <c r="C4079" s="161">
        <v>166043307127.78998</v>
      </c>
      <c r="D4079" s="161">
        <v>166043307127.78998</v>
      </c>
      <c r="E4079" s="161">
        <v>166043307127.78998</v>
      </c>
      <c r="F4079" s="173">
        <f t="shared" si="255"/>
        <v>21116399872.210022</v>
      </c>
      <c r="G4079" s="163">
        <f t="shared" si="256"/>
        <v>88.717443401313929</v>
      </c>
      <c r="H4079" s="163">
        <f t="shared" si="257"/>
        <v>88.717443401313929</v>
      </c>
      <c r="I4079" s="163">
        <f t="shared" si="258"/>
        <v>88.717443401313929</v>
      </c>
    </row>
    <row r="4080" spans="1:9" x14ac:dyDescent="0.2">
      <c r="A4080" s="171" t="s">
        <v>119</v>
      </c>
      <c r="B4080" s="160">
        <v>122724452207</v>
      </c>
      <c r="C4080" s="160">
        <v>113516398999.59</v>
      </c>
      <c r="D4080" s="160">
        <v>113516398999.59</v>
      </c>
      <c r="E4080" s="160">
        <v>113516398999.59</v>
      </c>
      <c r="F4080" s="166">
        <f t="shared" si="255"/>
        <v>9208053207.4100037</v>
      </c>
      <c r="G4080" s="167">
        <f t="shared" si="256"/>
        <v>92.496969396222099</v>
      </c>
      <c r="H4080" s="167">
        <f t="shared" si="257"/>
        <v>92.496969396222099</v>
      </c>
      <c r="I4080" s="167">
        <f t="shared" si="258"/>
        <v>92.496969396222099</v>
      </c>
    </row>
    <row r="4081" spans="1:9" x14ac:dyDescent="0.2">
      <c r="A4081" s="171" t="s">
        <v>120</v>
      </c>
      <c r="B4081" s="160">
        <v>42463995000</v>
      </c>
      <c r="C4081" s="160">
        <v>41791130487.199997</v>
      </c>
      <c r="D4081" s="160">
        <v>41791130487.199997</v>
      </c>
      <c r="E4081" s="160">
        <v>41791130487.199997</v>
      </c>
      <c r="F4081" s="166">
        <f t="shared" si="255"/>
        <v>672864512.80000305</v>
      </c>
      <c r="G4081" s="167">
        <f t="shared" si="256"/>
        <v>98.415446985616867</v>
      </c>
      <c r="H4081" s="167">
        <f t="shared" si="257"/>
        <v>98.415446985616867</v>
      </c>
      <c r="I4081" s="167">
        <f t="shared" si="258"/>
        <v>98.415446985616867</v>
      </c>
    </row>
    <row r="4082" spans="1:9" x14ac:dyDescent="0.2">
      <c r="A4082" s="171" t="s">
        <v>121</v>
      </c>
      <c r="B4082" s="160">
        <v>11164522793</v>
      </c>
      <c r="C4082" s="160">
        <v>10735777641</v>
      </c>
      <c r="D4082" s="160">
        <v>10735777641</v>
      </c>
      <c r="E4082" s="160">
        <v>10735777641</v>
      </c>
      <c r="F4082" s="166">
        <f t="shared" si="255"/>
        <v>428745152</v>
      </c>
      <c r="G4082" s="167">
        <f t="shared" si="256"/>
        <v>96.159753892313091</v>
      </c>
      <c r="H4082" s="167">
        <f t="shared" si="257"/>
        <v>96.159753892313091</v>
      </c>
      <c r="I4082" s="167">
        <f t="shared" si="258"/>
        <v>96.159753892313091</v>
      </c>
    </row>
    <row r="4083" spans="1:9" x14ac:dyDescent="0.2">
      <c r="A4083" s="171" t="s">
        <v>138</v>
      </c>
      <c r="B4083" s="160">
        <v>10806737000</v>
      </c>
      <c r="C4083" s="160">
        <v>0</v>
      </c>
      <c r="D4083" s="160">
        <v>0</v>
      </c>
      <c r="E4083" s="160">
        <v>0</v>
      </c>
      <c r="F4083" s="166">
        <f t="shared" si="255"/>
        <v>10806737000</v>
      </c>
      <c r="G4083" s="167">
        <f t="shared" si="256"/>
        <v>0</v>
      </c>
      <c r="H4083" s="167">
        <f t="shared" si="257"/>
        <v>0</v>
      </c>
      <c r="I4083" s="167">
        <f t="shared" si="258"/>
        <v>0</v>
      </c>
    </row>
    <row r="4084" spans="1:9" x14ac:dyDescent="0.2">
      <c r="A4084" s="170" t="s">
        <v>401</v>
      </c>
      <c r="B4084" s="161">
        <v>35475007000</v>
      </c>
      <c r="C4084" s="161">
        <v>31176986567.790001</v>
      </c>
      <c r="D4084" s="161">
        <v>30428563836.759998</v>
      </c>
      <c r="E4084" s="161">
        <v>29509964093.330002</v>
      </c>
      <c r="F4084" s="173">
        <f t="shared" si="255"/>
        <v>4298020432.2099991</v>
      </c>
      <c r="G4084" s="163">
        <f t="shared" si="256"/>
        <v>87.884370446466718</v>
      </c>
      <c r="H4084" s="163">
        <f t="shared" si="257"/>
        <v>85.774652100167302</v>
      </c>
      <c r="I4084" s="163">
        <f t="shared" si="258"/>
        <v>83.185224158884594</v>
      </c>
    </row>
    <row r="4085" spans="1:9" x14ac:dyDescent="0.2">
      <c r="A4085" s="171" t="s">
        <v>567</v>
      </c>
      <c r="B4085" s="160">
        <v>35475007000</v>
      </c>
      <c r="C4085" s="160">
        <v>31176986567.790001</v>
      </c>
      <c r="D4085" s="160">
        <v>30428563836.759998</v>
      </c>
      <c r="E4085" s="160">
        <v>29509964093.330002</v>
      </c>
      <c r="F4085" s="166">
        <f t="shared" si="255"/>
        <v>4298020432.2099991</v>
      </c>
      <c r="G4085" s="167">
        <f t="shared" si="256"/>
        <v>87.884370446466718</v>
      </c>
      <c r="H4085" s="167">
        <f t="shared" si="257"/>
        <v>85.774652100167302</v>
      </c>
      <c r="I4085" s="167">
        <f t="shared" si="258"/>
        <v>83.185224158884594</v>
      </c>
    </row>
    <row r="4086" spans="1:9" x14ac:dyDescent="0.2">
      <c r="A4086" s="170" t="s">
        <v>96</v>
      </c>
      <c r="B4086" s="161">
        <v>5905526000</v>
      </c>
      <c r="C4086" s="161">
        <v>243709343</v>
      </c>
      <c r="D4086" s="161">
        <v>243709343</v>
      </c>
      <c r="E4086" s="161">
        <v>243709343</v>
      </c>
      <c r="F4086" s="173">
        <f t="shared" ref="F4086:F4147" si="259">+B4086-C4086</f>
        <v>5661816657</v>
      </c>
      <c r="G4086" s="163">
        <f t="shared" si="256"/>
        <v>4.1268016261379596</v>
      </c>
      <c r="H4086" s="163">
        <f t="shared" si="257"/>
        <v>4.1268016261379596</v>
      </c>
      <c r="I4086" s="163">
        <f t="shared" si="258"/>
        <v>4.1268016261379596</v>
      </c>
    </row>
    <row r="4087" spans="1:9" x14ac:dyDescent="0.2">
      <c r="A4087" s="171" t="s">
        <v>139</v>
      </c>
      <c r="B4087" s="160">
        <v>4061407000</v>
      </c>
      <c r="C4087" s="160">
        <v>0</v>
      </c>
      <c r="D4087" s="160">
        <v>0</v>
      </c>
      <c r="E4087" s="160">
        <v>0</v>
      </c>
      <c r="F4087" s="166">
        <f t="shared" si="259"/>
        <v>4061407000</v>
      </c>
      <c r="G4087" s="167">
        <f t="shared" si="256"/>
        <v>0</v>
      </c>
      <c r="H4087" s="167">
        <f t="shared" si="257"/>
        <v>0</v>
      </c>
      <c r="I4087" s="167">
        <f t="shared" si="258"/>
        <v>0</v>
      </c>
    </row>
    <row r="4088" spans="1:9" x14ac:dyDescent="0.2">
      <c r="A4088" s="171" t="s">
        <v>124</v>
      </c>
      <c r="B4088" s="160">
        <v>944119000</v>
      </c>
      <c r="C4088" s="160">
        <v>131717801</v>
      </c>
      <c r="D4088" s="160">
        <v>131717801</v>
      </c>
      <c r="E4088" s="160">
        <v>131717801</v>
      </c>
      <c r="F4088" s="166">
        <f t="shared" si="259"/>
        <v>812401199</v>
      </c>
      <c r="G4088" s="167">
        <f t="shared" si="256"/>
        <v>13.951398181796998</v>
      </c>
      <c r="H4088" s="167">
        <f t="shared" si="257"/>
        <v>13.951398181796998</v>
      </c>
      <c r="I4088" s="167">
        <f t="shared" si="258"/>
        <v>13.951398181796998</v>
      </c>
    </row>
    <row r="4089" spans="1:9" x14ac:dyDescent="0.2">
      <c r="A4089" s="171" t="s">
        <v>569</v>
      </c>
      <c r="B4089" s="160">
        <v>900000000</v>
      </c>
      <c r="C4089" s="160">
        <v>111991542</v>
      </c>
      <c r="D4089" s="160">
        <v>111991542</v>
      </c>
      <c r="E4089" s="160">
        <v>111991542</v>
      </c>
      <c r="F4089" s="166">
        <f t="shared" si="259"/>
        <v>788008458</v>
      </c>
      <c r="G4089" s="167">
        <f t="shared" si="256"/>
        <v>12.443504666666666</v>
      </c>
      <c r="H4089" s="167">
        <f t="shared" si="257"/>
        <v>12.443504666666666</v>
      </c>
      <c r="I4089" s="167">
        <f t="shared" si="258"/>
        <v>12.443504666666666</v>
      </c>
    </row>
    <row r="4090" spans="1:9" x14ac:dyDescent="0.2">
      <c r="A4090" s="170" t="s">
        <v>154</v>
      </c>
      <c r="B4090" s="161">
        <v>642465000</v>
      </c>
      <c r="C4090" s="161">
        <v>579932931</v>
      </c>
      <c r="D4090" s="161">
        <v>579932931</v>
      </c>
      <c r="E4090" s="161">
        <v>579932931</v>
      </c>
      <c r="F4090" s="136">
        <f t="shared" si="259"/>
        <v>62532069</v>
      </c>
      <c r="G4090" s="137">
        <f t="shared" si="256"/>
        <v>90.266852046414982</v>
      </c>
      <c r="H4090" s="137">
        <f t="shared" si="257"/>
        <v>90.266852046414982</v>
      </c>
      <c r="I4090" s="137">
        <f t="shared" si="258"/>
        <v>90.266852046414982</v>
      </c>
    </row>
    <row r="4091" spans="1:9" x14ac:dyDescent="0.2">
      <c r="A4091" s="171" t="s">
        <v>127</v>
      </c>
      <c r="B4091" s="160">
        <v>3687000</v>
      </c>
      <c r="C4091" s="160">
        <v>786132</v>
      </c>
      <c r="D4091" s="160">
        <v>786132</v>
      </c>
      <c r="E4091" s="160">
        <v>786132</v>
      </c>
      <c r="F4091" s="166">
        <f t="shared" si="259"/>
        <v>2900868</v>
      </c>
      <c r="G4091" s="167">
        <f t="shared" si="256"/>
        <v>21.321724979658256</v>
      </c>
      <c r="H4091" s="167">
        <f t="shared" si="257"/>
        <v>21.321724979658256</v>
      </c>
      <c r="I4091" s="167">
        <f t="shared" si="258"/>
        <v>21.321724979658256</v>
      </c>
    </row>
    <row r="4092" spans="1:9" x14ac:dyDescent="0.2">
      <c r="A4092" s="171" t="s">
        <v>128</v>
      </c>
      <c r="B4092" s="160">
        <v>3687000</v>
      </c>
      <c r="C4092" s="160">
        <v>0</v>
      </c>
      <c r="D4092" s="160">
        <v>0</v>
      </c>
      <c r="E4092" s="160">
        <v>0</v>
      </c>
      <c r="F4092" s="166">
        <f t="shared" si="259"/>
        <v>3687000</v>
      </c>
      <c r="G4092" s="167">
        <f t="shared" si="256"/>
        <v>0</v>
      </c>
      <c r="H4092" s="167">
        <f t="shared" si="257"/>
        <v>0</v>
      </c>
      <c r="I4092" s="167">
        <f t="shared" si="258"/>
        <v>0</v>
      </c>
    </row>
    <row r="4093" spans="1:9" x14ac:dyDescent="0.2">
      <c r="A4093" s="171" t="s">
        <v>129</v>
      </c>
      <c r="B4093" s="160">
        <v>635091000</v>
      </c>
      <c r="C4093" s="160">
        <v>579146799</v>
      </c>
      <c r="D4093" s="160">
        <v>579146799</v>
      </c>
      <c r="E4093" s="160">
        <v>579146799</v>
      </c>
      <c r="F4093" s="166">
        <f t="shared" si="259"/>
        <v>55944201</v>
      </c>
      <c r="G4093" s="167">
        <f t="shared" si="256"/>
        <v>91.19115197664587</v>
      </c>
      <c r="H4093" s="167">
        <f t="shared" si="257"/>
        <v>91.19115197664587</v>
      </c>
      <c r="I4093" s="167">
        <f t="shared" si="258"/>
        <v>91.19115197664587</v>
      </c>
    </row>
    <row r="4094" spans="1:9" x14ac:dyDescent="0.2">
      <c r="A4094" s="174" t="s">
        <v>153</v>
      </c>
      <c r="B4094" s="161">
        <v>79713190919</v>
      </c>
      <c r="C4094" s="161">
        <v>63766133436.199997</v>
      </c>
      <c r="D4094" s="161">
        <v>57727321747.470001</v>
      </c>
      <c r="E4094" s="161">
        <v>49560086259.660004</v>
      </c>
      <c r="F4094" s="173">
        <f t="shared" si="259"/>
        <v>15947057482.800003</v>
      </c>
      <c r="G4094" s="163">
        <f t="shared" si="256"/>
        <v>79.994456000382058</v>
      </c>
      <c r="H4094" s="163">
        <f t="shared" si="257"/>
        <v>72.418781737302695</v>
      </c>
      <c r="I4094" s="163">
        <f t="shared" si="258"/>
        <v>62.173005105290713</v>
      </c>
    </row>
    <row r="4095" spans="1:9" x14ac:dyDescent="0.2">
      <c r="A4095" s="170" t="s">
        <v>34</v>
      </c>
      <c r="B4095" s="161">
        <v>79713190919</v>
      </c>
      <c r="C4095" s="161">
        <v>63766133436.199997</v>
      </c>
      <c r="D4095" s="161">
        <v>57727321747.470001</v>
      </c>
      <c r="E4095" s="161">
        <v>49560086259.660004</v>
      </c>
      <c r="F4095" s="173">
        <f t="shared" si="259"/>
        <v>15947057482.800003</v>
      </c>
      <c r="G4095" s="163">
        <f t="shared" si="256"/>
        <v>79.994456000382058</v>
      </c>
      <c r="H4095" s="163">
        <f t="shared" si="257"/>
        <v>72.418781737302695</v>
      </c>
      <c r="I4095" s="163">
        <f t="shared" si="258"/>
        <v>62.173005105290713</v>
      </c>
    </row>
    <row r="4096" spans="1:9" x14ac:dyDescent="0.2">
      <c r="A4096" s="171" t="s">
        <v>961</v>
      </c>
      <c r="B4096" s="160">
        <v>3731360922</v>
      </c>
      <c r="C4096" s="160">
        <v>3507771481.5100002</v>
      </c>
      <c r="D4096" s="160">
        <v>3495200541</v>
      </c>
      <c r="E4096" s="160">
        <v>2596850106</v>
      </c>
      <c r="F4096" s="166">
        <f t="shared" si="259"/>
        <v>223589440.48999977</v>
      </c>
      <c r="G4096" s="167">
        <f t="shared" si="256"/>
        <v>94.0078313204246</v>
      </c>
      <c r="H4096" s="167">
        <f t="shared" si="257"/>
        <v>93.670931707313414</v>
      </c>
      <c r="I4096" s="167">
        <f t="shared" si="258"/>
        <v>69.595253857353867</v>
      </c>
    </row>
    <row r="4097" spans="1:9" x14ac:dyDescent="0.2">
      <c r="A4097" s="171" t="s">
        <v>962</v>
      </c>
      <c r="B4097" s="160">
        <v>11221561979</v>
      </c>
      <c r="C4097" s="160">
        <v>9275236177.5499992</v>
      </c>
      <c r="D4097" s="160">
        <v>8952232369.2399998</v>
      </c>
      <c r="E4097" s="160">
        <v>8116650194.2200003</v>
      </c>
      <c r="F4097" s="166">
        <f t="shared" si="259"/>
        <v>1946325801.4500008</v>
      </c>
      <c r="G4097" s="167">
        <f t="shared" si="256"/>
        <v>82.655482319730993</v>
      </c>
      <c r="H4097" s="167">
        <f t="shared" si="257"/>
        <v>79.777061214768338</v>
      </c>
      <c r="I4097" s="167">
        <f t="shared" si="258"/>
        <v>72.330841369583638</v>
      </c>
    </row>
    <row r="4098" spans="1:9" x14ac:dyDescent="0.2">
      <c r="A4098" s="171" t="s">
        <v>963</v>
      </c>
      <c r="B4098" s="160">
        <v>27354328639</v>
      </c>
      <c r="C4098" s="160">
        <v>27020537090.079998</v>
      </c>
      <c r="D4098" s="160">
        <v>24653488106.549999</v>
      </c>
      <c r="E4098" s="160">
        <v>24535434156.549999</v>
      </c>
      <c r="F4098" s="166">
        <f t="shared" si="259"/>
        <v>333791548.92000198</v>
      </c>
      <c r="G4098" s="167">
        <f t="shared" si="256"/>
        <v>98.779748706959296</v>
      </c>
      <c r="H4098" s="167">
        <f t="shared" si="257"/>
        <v>90.126460173475721</v>
      </c>
      <c r="I4098" s="167">
        <f t="shared" si="258"/>
        <v>89.69488697876136</v>
      </c>
    </row>
    <row r="4099" spans="1:9" x14ac:dyDescent="0.2">
      <c r="A4099" s="171" t="s">
        <v>964</v>
      </c>
      <c r="B4099" s="160">
        <v>841649952</v>
      </c>
      <c r="C4099" s="160">
        <v>820545642</v>
      </c>
      <c r="D4099" s="160">
        <v>810665642</v>
      </c>
      <c r="E4099" s="160">
        <v>810665642</v>
      </c>
      <c r="F4099" s="166">
        <f t="shared" si="259"/>
        <v>21104310</v>
      </c>
      <c r="G4099" s="167">
        <f t="shared" si="256"/>
        <v>97.492507431403027</v>
      </c>
      <c r="H4099" s="167">
        <f t="shared" si="257"/>
        <v>96.318622733076566</v>
      </c>
      <c r="I4099" s="167">
        <f t="shared" si="258"/>
        <v>96.318622733076566</v>
      </c>
    </row>
    <row r="4100" spans="1:9" x14ac:dyDescent="0.2">
      <c r="A4100" s="171" t="s">
        <v>965</v>
      </c>
      <c r="B4100" s="160">
        <v>2575000000</v>
      </c>
      <c r="C4100" s="160">
        <v>2274818519</v>
      </c>
      <c r="D4100" s="160">
        <v>2274818519</v>
      </c>
      <c r="E4100" s="160">
        <v>1426153822</v>
      </c>
      <c r="F4100" s="166">
        <f t="shared" si="259"/>
        <v>300181481</v>
      </c>
      <c r="G4100" s="167">
        <f t="shared" si="256"/>
        <v>88.342466757281557</v>
      </c>
      <c r="H4100" s="167">
        <f t="shared" si="257"/>
        <v>88.342466757281557</v>
      </c>
      <c r="I4100" s="167">
        <f t="shared" si="258"/>
        <v>55.384614446601944</v>
      </c>
    </row>
    <row r="4101" spans="1:9" x14ac:dyDescent="0.2">
      <c r="A4101" s="171" t="s">
        <v>966</v>
      </c>
      <c r="B4101" s="160">
        <v>8533331406</v>
      </c>
      <c r="C4101" s="160">
        <v>2313659939.52</v>
      </c>
      <c r="D4101" s="160">
        <v>2295535139.52</v>
      </c>
      <c r="E4101" s="160">
        <v>2173337480.52</v>
      </c>
      <c r="F4101" s="166">
        <f t="shared" si="259"/>
        <v>6219671466.4799995</v>
      </c>
      <c r="G4101" s="167">
        <f t="shared" si="256"/>
        <v>27.113208540022331</v>
      </c>
      <c r="H4101" s="167">
        <f t="shared" si="257"/>
        <v>26.900808492049794</v>
      </c>
      <c r="I4101" s="167">
        <f t="shared" si="258"/>
        <v>25.468804352211983</v>
      </c>
    </row>
    <row r="4102" spans="1:9" x14ac:dyDescent="0.2">
      <c r="A4102" s="171" t="s">
        <v>967</v>
      </c>
      <c r="B4102" s="160">
        <v>686754065</v>
      </c>
      <c r="C4102" s="160">
        <v>654981401.75999999</v>
      </c>
      <c r="D4102" s="160">
        <v>573634596.75999999</v>
      </c>
      <c r="E4102" s="160">
        <v>548736463.42999995</v>
      </c>
      <c r="F4102" s="166">
        <f t="shared" si="259"/>
        <v>31772663.24000001</v>
      </c>
      <c r="G4102" s="167">
        <f t="shared" ref="G4102:G4165" si="260">IFERROR(IF(C4102&gt;0,+C4102/B4102*100,0),0)</f>
        <v>95.373501977014143</v>
      </c>
      <c r="H4102" s="167">
        <f t="shared" ref="H4102:H4165" si="261">IFERROR(IF(D4102&gt;0,+D4102/B4102*100,0),0)</f>
        <v>83.5283875254528</v>
      </c>
      <c r="I4102" s="167">
        <f t="shared" ref="I4102:I4165" si="262">IFERROR(IF(E4102&gt;0,+E4102/B4102*100,0),0)</f>
        <v>79.902907226329987</v>
      </c>
    </row>
    <row r="4103" spans="1:9" x14ac:dyDescent="0.2">
      <c r="A4103" s="171" t="s">
        <v>968</v>
      </c>
      <c r="B4103" s="160">
        <v>24769203956</v>
      </c>
      <c r="C4103" s="160">
        <v>17898583184.779999</v>
      </c>
      <c r="D4103" s="160">
        <v>14671746833.4</v>
      </c>
      <c r="E4103" s="160">
        <v>9352258394.9400005</v>
      </c>
      <c r="F4103" s="166">
        <f t="shared" si="259"/>
        <v>6870620771.2200012</v>
      </c>
      <c r="G4103" s="167">
        <f t="shared" si="260"/>
        <v>72.261438908472925</v>
      </c>
      <c r="H4103" s="167">
        <f t="shared" si="261"/>
        <v>59.233824629418372</v>
      </c>
      <c r="I4103" s="167">
        <f t="shared" si="262"/>
        <v>37.757605821944651</v>
      </c>
    </row>
    <row r="4104" spans="1:9" x14ac:dyDescent="0.2">
      <c r="A4104" s="172" t="s">
        <v>533</v>
      </c>
      <c r="B4104" s="161">
        <v>257665020070</v>
      </c>
      <c r="C4104" s="161">
        <v>230416177028.14999</v>
      </c>
      <c r="D4104" s="161">
        <v>222031972783.05002</v>
      </c>
      <c r="E4104" s="161">
        <v>208965324504.32004</v>
      </c>
      <c r="F4104" s="173">
        <f t="shared" si="259"/>
        <v>27248843041.850006</v>
      </c>
      <c r="G4104" s="163">
        <f t="shared" si="260"/>
        <v>89.424702260924931</v>
      </c>
      <c r="H4104" s="163">
        <f t="shared" si="261"/>
        <v>86.17078589974318</v>
      </c>
      <c r="I4104" s="163">
        <f t="shared" si="262"/>
        <v>81.099609270808386</v>
      </c>
    </row>
    <row r="4105" spans="1:9" x14ac:dyDescent="0.2">
      <c r="A4105" s="174" t="s">
        <v>152</v>
      </c>
      <c r="B4105" s="161">
        <v>163529334000</v>
      </c>
      <c r="C4105" s="161">
        <v>145523626340.82999</v>
      </c>
      <c r="D4105" s="161">
        <v>143534872067.84</v>
      </c>
      <c r="E4105" s="161">
        <v>141205833792.34</v>
      </c>
      <c r="F4105" s="173">
        <f t="shared" si="259"/>
        <v>18005707659.170013</v>
      </c>
      <c r="G4105" s="163">
        <f t="shared" si="260"/>
        <v>88.98931022420112</v>
      </c>
      <c r="H4105" s="163">
        <f t="shared" si="261"/>
        <v>87.773164946565487</v>
      </c>
      <c r="I4105" s="163">
        <f t="shared" si="262"/>
        <v>86.348932230311661</v>
      </c>
    </row>
    <row r="4106" spans="1:9" x14ac:dyDescent="0.2">
      <c r="A4106" s="170" t="s">
        <v>95</v>
      </c>
      <c r="B4106" s="161">
        <v>134466821000</v>
      </c>
      <c r="C4106" s="161">
        <v>119201577069.98</v>
      </c>
      <c r="D4106" s="161">
        <v>119196743643.98</v>
      </c>
      <c r="E4106" s="161">
        <v>119189664329.98</v>
      </c>
      <c r="F4106" s="173">
        <f t="shared" si="259"/>
        <v>15265243930.020004</v>
      </c>
      <c r="G4106" s="163">
        <f t="shared" si="260"/>
        <v>88.64757579862767</v>
      </c>
      <c r="H4106" s="163">
        <f t="shared" si="261"/>
        <v>88.643981286640212</v>
      </c>
      <c r="I4106" s="163">
        <f t="shared" si="262"/>
        <v>88.638716557432403</v>
      </c>
    </row>
    <row r="4107" spans="1:9" x14ac:dyDescent="0.2">
      <c r="A4107" s="171" t="s">
        <v>119</v>
      </c>
      <c r="B4107" s="160">
        <v>81943305000</v>
      </c>
      <c r="C4107" s="160">
        <v>81491057601</v>
      </c>
      <c r="D4107" s="160">
        <v>81486695484</v>
      </c>
      <c r="E4107" s="160">
        <v>81481784352</v>
      </c>
      <c r="F4107" s="166">
        <f t="shared" si="259"/>
        <v>452247399</v>
      </c>
      <c r="G4107" s="167">
        <f t="shared" si="260"/>
        <v>99.448097194761672</v>
      </c>
      <c r="H4107" s="167">
        <f t="shared" si="261"/>
        <v>99.442773859316517</v>
      </c>
      <c r="I4107" s="167">
        <f t="shared" si="262"/>
        <v>99.436780530148255</v>
      </c>
    </row>
    <row r="4108" spans="1:9" x14ac:dyDescent="0.2">
      <c r="A4108" s="171" t="s">
        <v>120</v>
      </c>
      <c r="B4108" s="160">
        <v>31737645000</v>
      </c>
      <c r="C4108" s="160">
        <v>31171167388</v>
      </c>
      <c r="D4108" s="160">
        <v>31171167388</v>
      </c>
      <c r="E4108" s="160">
        <v>31171167388</v>
      </c>
      <c r="F4108" s="166">
        <f t="shared" si="259"/>
        <v>566477612</v>
      </c>
      <c r="G4108" s="167">
        <f t="shared" si="260"/>
        <v>98.215123989193273</v>
      </c>
      <c r="H4108" s="167">
        <f t="shared" si="261"/>
        <v>98.215123989193273</v>
      </c>
      <c r="I4108" s="167">
        <f t="shared" si="262"/>
        <v>98.215123989193273</v>
      </c>
    </row>
    <row r="4109" spans="1:9" x14ac:dyDescent="0.2">
      <c r="A4109" s="171" t="s">
        <v>121</v>
      </c>
      <c r="B4109" s="160">
        <v>8008480000</v>
      </c>
      <c r="C4109" s="160">
        <v>6539352080.9799995</v>
      </c>
      <c r="D4109" s="160">
        <v>6538880771.9799995</v>
      </c>
      <c r="E4109" s="160">
        <v>6536712589.9799995</v>
      </c>
      <c r="F4109" s="166">
        <f t="shared" si="259"/>
        <v>1469127919.0200005</v>
      </c>
      <c r="G4109" s="167">
        <f t="shared" si="260"/>
        <v>81.655346345124158</v>
      </c>
      <c r="H4109" s="167">
        <f t="shared" si="261"/>
        <v>81.649461220855883</v>
      </c>
      <c r="I4109" s="167">
        <f t="shared" si="262"/>
        <v>81.622387643847517</v>
      </c>
    </row>
    <row r="4110" spans="1:9" x14ac:dyDescent="0.2">
      <c r="A4110" s="171" t="s">
        <v>138</v>
      </c>
      <c r="B4110" s="160">
        <v>12777391000</v>
      </c>
      <c r="C4110" s="160">
        <v>0</v>
      </c>
      <c r="D4110" s="160">
        <v>0</v>
      </c>
      <c r="E4110" s="160">
        <v>0</v>
      </c>
      <c r="F4110" s="166">
        <f t="shared" si="259"/>
        <v>12777391000</v>
      </c>
      <c r="G4110" s="167">
        <f t="shared" si="260"/>
        <v>0</v>
      </c>
      <c r="H4110" s="167">
        <f t="shared" si="261"/>
        <v>0</v>
      </c>
      <c r="I4110" s="167">
        <f t="shared" si="262"/>
        <v>0</v>
      </c>
    </row>
    <row r="4111" spans="1:9" x14ac:dyDescent="0.2">
      <c r="A4111" s="170" t="s">
        <v>401</v>
      </c>
      <c r="B4111" s="161">
        <v>26880829000</v>
      </c>
      <c r="C4111" s="161">
        <v>24677774722.849998</v>
      </c>
      <c r="D4111" s="161">
        <v>22867056952.860001</v>
      </c>
      <c r="E4111" s="161">
        <v>20545097991.360001</v>
      </c>
      <c r="F4111" s="173">
        <f t="shared" si="259"/>
        <v>2203054277.1500015</v>
      </c>
      <c r="G4111" s="163">
        <f t="shared" si="260"/>
        <v>91.804366311954126</v>
      </c>
      <c r="H4111" s="163">
        <f t="shared" si="261"/>
        <v>85.068272830648198</v>
      </c>
      <c r="I4111" s="163">
        <f t="shared" si="262"/>
        <v>76.430299048291999</v>
      </c>
    </row>
    <row r="4112" spans="1:9" x14ac:dyDescent="0.2">
      <c r="A4112" s="171" t="s">
        <v>567</v>
      </c>
      <c r="B4112" s="160">
        <v>26880829000</v>
      </c>
      <c r="C4112" s="160">
        <v>24677774722.849998</v>
      </c>
      <c r="D4112" s="160">
        <v>22867056952.860001</v>
      </c>
      <c r="E4112" s="160">
        <v>20545097991.360001</v>
      </c>
      <c r="F4112" s="166">
        <f t="shared" si="259"/>
        <v>2203054277.1500015</v>
      </c>
      <c r="G4112" s="167">
        <f t="shared" si="260"/>
        <v>91.804366311954126</v>
      </c>
      <c r="H4112" s="167">
        <f t="shared" si="261"/>
        <v>85.068272830648198</v>
      </c>
      <c r="I4112" s="167">
        <f t="shared" si="262"/>
        <v>76.430299048291999</v>
      </c>
    </row>
    <row r="4113" spans="1:9" x14ac:dyDescent="0.2">
      <c r="A4113" s="170" t="s">
        <v>96</v>
      </c>
      <c r="B4113" s="161">
        <v>1057332000</v>
      </c>
      <c r="C4113" s="161">
        <v>788183547</v>
      </c>
      <c r="D4113" s="161">
        <v>614980470</v>
      </c>
      <c r="E4113" s="161">
        <v>614980470</v>
      </c>
      <c r="F4113" s="173">
        <f t="shared" si="259"/>
        <v>269148453</v>
      </c>
      <c r="G4113" s="163">
        <f t="shared" si="260"/>
        <v>74.544565661495156</v>
      </c>
      <c r="H4113" s="163">
        <f t="shared" si="261"/>
        <v>58.163421706710849</v>
      </c>
      <c r="I4113" s="163">
        <f t="shared" si="262"/>
        <v>58.163421706710849</v>
      </c>
    </row>
    <row r="4114" spans="1:9" x14ac:dyDescent="0.2">
      <c r="A4114" s="171" t="s">
        <v>124</v>
      </c>
      <c r="B4114" s="160">
        <v>628717000</v>
      </c>
      <c r="C4114" s="160">
        <v>368060275</v>
      </c>
      <c r="D4114" s="160">
        <v>194857198</v>
      </c>
      <c r="E4114" s="160">
        <v>194857198</v>
      </c>
      <c r="F4114" s="166">
        <f t="shared" si="259"/>
        <v>260656725</v>
      </c>
      <c r="G4114" s="167">
        <f t="shared" si="260"/>
        <v>58.54148607402059</v>
      </c>
      <c r="H4114" s="167">
        <f t="shared" si="261"/>
        <v>30.992831114794093</v>
      </c>
      <c r="I4114" s="167">
        <f t="shared" si="262"/>
        <v>30.992831114794093</v>
      </c>
    </row>
    <row r="4115" spans="1:9" x14ac:dyDescent="0.2">
      <c r="A4115" s="171" t="s">
        <v>569</v>
      </c>
      <c r="B4115" s="160">
        <v>428615000</v>
      </c>
      <c r="C4115" s="160">
        <v>420123272</v>
      </c>
      <c r="D4115" s="160">
        <v>420123272</v>
      </c>
      <c r="E4115" s="160">
        <v>420123272</v>
      </c>
      <c r="F4115" s="166">
        <f t="shared" si="259"/>
        <v>8491728</v>
      </c>
      <c r="G4115" s="167">
        <f t="shared" si="260"/>
        <v>98.018798222180749</v>
      </c>
      <c r="H4115" s="167">
        <f t="shared" si="261"/>
        <v>98.018798222180749</v>
      </c>
      <c r="I4115" s="167">
        <f t="shared" si="262"/>
        <v>98.018798222180749</v>
      </c>
    </row>
    <row r="4116" spans="1:9" x14ac:dyDescent="0.2">
      <c r="A4116" s="170" t="s">
        <v>154</v>
      </c>
      <c r="B4116" s="161">
        <v>1124352000</v>
      </c>
      <c r="C4116" s="161">
        <v>856091001</v>
      </c>
      <c r="D4116" s="161">
        <v>856091001</v>
      </c>
      <c r="E4116" s="161">
        <v>856091001</v>
      </c>
      <c r="F4116" s="136">
        <f t="shared" si="259"/>
        <v>268260999</v>
      </c>
      <c r="G4116" s="137">
        <f t="shared" si="260"/>
        <v>76.140834987619527</v>
      </c>
      <c r="H4116" s="137">
        <f t="shared" si="261"/>
        <v>76.140834987619527</v>
      </c>
      <c r="I4116" s="137">
        <f t="shared" si="262"/>
        <v>76.140834987619527</v>
      </c>
    </row>
    <row r="4117" spans="1:9" x14ac:dyDescent="0.2">
      <c r="A4117" s="171" t="s">
        <v>127</v>
      </c>
      <c r="B4117" s="160">
        <v>426147000</v>
      </c>
      <c r="C4117" s="160">
        <v>372456521</v>
      </c>
      <c r="D4117" s="160">
        <v>372456521</v>
      </c>
      <c r="E4117" s="160">
        <v>372456521</v>
      </c>
      <c r="F4117" s="166">
        <f t="shared" si="259"/>
        <v>53690479</v>
      </c>
      <c r="G4117" s="167">
        <f t="shared" si="260"/>
        <v>87.400948733652939</v>
      </c>
      <c r="H4117" s="167">
        <f t="shared" si="261"/>
        <v>87.400948733652939</v>
      </c>
      <c r="I4117" s="167">
        <f t="shared" si="262"/>
        <v>87.400948733652939</v>
      </c>
    </row>
    <row r="4118" spans="1:9" x14ac:dyDescent="0.2">
      <c r="A4118" s="171" t="s">
        <v>128</v>
      </c>
      <c r="B4118" s="160">
        <v>43164000</v>
      </c>
      <c r="C4118" s="160">
        <v>540100</v>
      </c>
      <c r="D4118" s="160">
        <v>540100</v>
      </c>
      <c r="E4118" s="160">
        <v>540100</v>
      </c>
      <c r="F4118" s="166">
        <f t="shared" si="259"/>
        <v>42623900</v>
      </c>
      <c r="G4118" s="167">
        <f t="shared" si="260"/>
        <v>1.2512742099898062</v>
      </c>
      <c r="H4118" s="167">
        <f t="shared" si="261"/>
        <v>1.2512742099898062</v>
      </c>
      <c r="I4118" s="167">
        <f t="shared" si="262"/>
        <v>1.2512742099898062</v>
      </c>
    </row>
    <row r="4119" spans="1:9" x14ac:dyDescent="0.2">
      <c r="A4119" s="171" t="s">
        <v>129</v>
      </c>
      <c r="B4119" s="160">
        <v>655041000</v>
      </c>
      <c r="C4119" s="160">
        <v>483094380</v>
      </c>
      <c r="D4119" s="160">
        <v>483094380</v>
      </c>
      <c r="E4119" s="160">
        <v>483094380</v>
      </c>
      <c r="F4119" s="166">
        <f t="shared" si="259"/>
        <v>171946620</v>
      </c>
      <c r="G4119" s="167">
        <f t="shared" si="260"/>
        <v>73.750250747663131</v>
      </c>
      <c r="H4119" s="167">
        <f t="shared" si="261"/>
        <v>73.750250747663131</v>
      </c>
      <c r="I4119" s="167">
        <f t="shared" si="262"/>
        <v>73.750250747663131</v>
      </c>
    </row>
    <row r="4120" spans="1:9" x14ac:dyDescent="0.2">
      <c r="A4120" s="174" t="s">
        <v>153</v>
      </c>
      <c r="B4120" s="161">
        <v>94135686070</v>
      </c>
      <c r="C4120" s="161">
        <v>84892550687.320007</v>
      </c>
      <c r="D4120" s="161">
        <v>78497100715.209991</v>
      </c>
      <c r="E4120" s="161">
        <v>67759490711.980011</v>
      </c>
      <c r="F4120" s="173">
        <f t="shared" si="259"/>
        <v>9243135382.6799927</v>
      </c>
      <c r="G4120" s="163">
        <f t="shared" si="260"/>
        <v>90.181050599868442</v>
      </c>
      <c r="H4120" s="163">
        <f t="shared" si="261"/>
        <v>83.387187146900871</v>
      </c>
      <c r="I4120" s="163">
        <f t="shared" si="262"/>
        <v>71.980662744194106</v>
      </c>
    </row>
    <row r="4121" spans="1:9" x14ac:dyDescent="0.2">
      <c r="A4121" s="170" t="s">
        <v>34</v>
      </c>
      <c r="B4121" s="161">
        <v>94135686070</v>
      </c>
      <c r="C4121" s="161">
        <v>84892550687.320007</v>
      </c>
      <c r="D4121" s="161">
        <v>78497100715.209991</v>
      </c>
      <c r="E4121" s="161">
        <v>67759490711.980011</v>
      </c>
      <c r="F4121" s="173">
        <f t="shared" si="259"/>
        <v>9243135382.6799927</v>
      </c>
      <c r="G4121" s="163">
        <f t="shared" si="260"/>
        <v>90.181050599868442</v>
      </c>
      <c r="H4121" s="163">
        <f t="shared" si="261"/>
        <v>83.387187146900871</v>
      </c>
      <c r="I4121" s="163">
        <f t="shared" si="262"/>
        <v>71.980662744194106</v>
      </c>
    </row>
    <row r="4122" spans="1:9" x14ac:dyDescent="0.2">
      <c r="A4122" s="171" t="s">
        <v>960</v>
      </c>
      <c r="B4122" s="160">
        <v>4900000000</v>
      </c>
      <c r="C4122" s="160">
        <v>4444290571</v>
      </c>
      <c r="D4122" s="160">
        <v>3910798681</v>
      </c>
      <c r="E4122" s="160">
        <v>3522152440</v>
      </c>
      <c r="F4122" s="166">
        <f t="shared" si="259"/>
        <v>455709429</v>
      </c>
      <c r="G4122" s="167">
        <f t="shared" si="260"/>
        <v>90.699807571428565</v>
      </c>
      <c r="H4122" s="167">
        <f t="shared" si="261"/>
        <v>79.812217979591836</v>
      </c>
      <c r="I4122" s="167">
        <f t="shared" si="262"/>
        <v>71.880662040816318</v>
      </c>
    </row>
    <row r="4123" spans="1:9" x14ac:dyDescent="0.2">
      <c r="A4123" s="171" t="s">
        <v>963</v>
      </c>
      <c r="B4123" s="160">
        <v>22074233</v>
      </c>
      <c r="C4123" s="160">
        <v>22074233</v>
      </c>
      <c r="D4123" s="160">
        <v>22074233</v>
      </c>
      <c r="E4123" s="160">
        <v>22074233</v>
      </c>
      <c r="F4123" s="166">
        <f t="shared" si="259"/>
        <v>0</v>
      </c>
      <c r="G4123" s="167">
        <f t="shared" si="260"/>
        <v>100</v>
      </c>
      <c r="H4123" s="167">
        <f t="shared" si="261"/>
        <v>100</v>
      </c>
      <c r="I4123" s="167">
        <f t="shared" si="262"/>
        <v>100</v>
      </c>
    </row>
    <row r="4124" spans="1:9" x14ac:dyDescent="0.2">
      <c r="A4124" s="171" t="s">
        <v>969</v>
      </c>
      <c r="B4124" s="160">
        <v>63313611837</v>
      </c>
      <c r="C4124" s="160">
        <v>56990709606.720001</v>
      </c>
      <c r="D4124" s="160">
        <v>54969470522.400002</v>
      </c>
      <c r="E4124" s="160">
        <v>50232906897.800003</v>
      </c>
      <c r="F4124" s="166">
        <f t="shared" si="259"/>
        <v>6322902230.2799988</v>
      </c>
      <c r="G4124" s="167">
        <f t="shared" si="260"/>
        <v>90.013360402565212</v>
      </c>
      <c r="H4124" s="167">
        <f t="shared" si="261"/>
        <v>86.820936173911747</v>
      </c>
      <c r="I4124" s="167">
        <f t="shared" si="262"/>
        <v>79.339821944014062</v>
      </c>
    </row>
    <row r="4125" spans="1:9" x14ac:dyDescent="0.2">
      <c r="A4125" s="171" t="s">
        <v>970</v>
      </c>
      <c r="B4125" s="160">
        <v>3400000000</v>
      </c>
      <c r="C4125" s="160">
        <v>2812751058.48</v>
      </c>
      <c r="D4125" s="160">
        <v>1425840879.6700001</v>
      </c>
      <c r="E4125" s="160">
        <v>632780631.73000002</v>
      </c>
      <c r="F4125" s="166">
        <f t="shared" si="259"/>
        <v>587248941.51999998</v>
      </c>
      <c r="G4125" s="167">
        <f t="shared" si="260"/>
        <v>82.727972308235294</v>
      </c>
      <c r="H4125" s="167">
        <f t="shared" si="261"/>
        <v>41.936496460882353</v>
      </c>
      <c r="I4125" s="167">
        <f t="shared" si="262"/>
        <v>18.611195050882355</v>
      </c>
    </row>
    <row r="4126" spans="1:9" x14ac:dyDescent="0.2">
      <c r="A4126" s="171" t="s">
        <v>1734</v>
      </c>
      <c r="B4126" s="160">
        <v>2545249378</v>
      </c>
      <c r="C4126" s="160">
        <v>2461480094</v>
      </c>
      <c r="D4126" s="160">
        <v>2456139558.6700001</v>
      </c>
      <c r="E4126" s="160">
        <v>2359559560</v>
      </c>
      <c r="F4126" s="166">
        <f t="shared" si="259"/>
        <v>83769284</v>
      </c>
      <c r="G4126" s="167">
        <f t="shared" si="260"/>
        <v>96.708798567084855</v>
      </c>
      <c r="H4126" s="167">
        <f t="shared" si="261"/>
        <v>96.498974909876196</v>
      </c>
      <c r="I4126" s="167">
        <f t="shared" si="262"/>
        <v>92.704454832401879</v>
      </c>
    </row>
    <row r="4127" spans="1:9" x14ac:dyDescent="0.2">
      <c r="A4127" s="171" t="s">
        <v>1735</v>
      </c>
      <c r="B4127" s="160">
        <v>19954750622</v>
      </c>
      <c r="C4127" s="160">
        <v>18161245124.119999</v>
      </c>
      <c r="D4127" s="160">
        <v>15712776840.469999</v>
      </c>
      <c r="E4127" s="160">
        <v>10990016949.450001</v>
      </c>
      <c r="F4127" s="166">
        <f t="shared" si="259"/>
        <v>1793505497.8800011</v>
      </c>
      <c r="G4127" s="167">
        <f t="shared" si="260"/>
        <v>91.012137751785929</v>
      </c>
      <c r="H4127" s="167">
        <f t="shared" si="261"/>
        <v>78.74203560903814</v>
      </c>
      <c r="I4127" s="167">
        <f t="shared" si="262"/>
        <v>55.074689519464947</v>
      </c>
    </row>
    <row r="4128" spans="1:9" x14ac:dyDescent="0.2">
      <c r="A4128" s="172" t="s">
        <v>534</v>
      </c>
      <c r="B4128" s="161">
        <v>410495200000</v>
      </c>
      <c r="C4128" s="161">
        <v>404029448060.48004</v>
      </c>
      <c r="D4128" s="161">
        <v>403868287715.01001</v>
      </c>
      <c r="E4128" s="161">
        <v>403654567704.01001</v>
      </c>
      <c r="F4128" s="173">
        <f t="shared" si="259"/>
        <v>6465751939.5199585</v>
      </c>
      <c r="G4128" s="163">
        <f t="shared" si="260"/>
        <v>98.424889757658562</v>
      </c>
      <c r="H4128" s="163">
        <f t="shared" si="261"/>
        <v>98.385629774723313</v>
      </c>
      <c r="I4128" s="163">
        <f t="shared" si="262"/>
        <v>98.333565825863502</v>
      </c>
    </row>
    <row r="4129" spans="1:9" x14ac:dyDescent="0.2">
      <c r="A4129" s="174" t="s">
        <v>152</v>
      </c>
      <c r="B4129" s="161">
        <v>410188200000</v>
      </c>
      <c r="C4129" s="161">
        <v>403729605035.48004</v>
      </c>
      <c r="D4129" s="161">
        <v>403664597132.01001</v>
      </c>
      <c r="E4129" s="161">
        <v>403450877121.01001</v>
      </c>
      <c r="F4129" s="173">
        <f t="shared" si="259"/>
        <v>6458594964.5199585</v>
      </c>
      <c r="G4129" s="163">
        <f t="shared" si="260"/>
        <v>98.42545568972487</v>
      </c>
      <c r="H4129" s="163">
        <f t="shared" si="261"/>
        <v>98.40960737827416</v>
      </c>
      <c r="I4129" s="163">
        <f t="shared" si="262"/>
        <v>98.35750446283194</v>
      </c>
    </row>
    <row r="4130" spans="1:9" x14ac:dyDescent="0.2">
      <c r="A4130" s="170" t="s">
        <v>95</v>
      </c>
      <c r="B4130" s="161">
        <v>5297666000</v>
      </c>
      <c r="C4130" s="161">
        <v>4892483095</v>
      </c>
      <c r="D4130" s="161">
        <v>4892483095</v>
      </c>
      <c r="E4130" s="161">
        <v>4892483095</v>
      </c>
      <c r="F4130" s="173">
        <f t="shared" si="259"/>
        <v>405182905</v>
      </c>
      <c r="G4130" s="163">
        <f t="shared" si="260"/>
        <v>92.351671377546268</v>
      </c>
      <c r="H4130" s="163">
        <f t="shared" si="261"/>
        <v>92.351671377546268</v>
      </c>
      <c r="I4130" s="163">
        <f t="shared" si="262"/>
        <v>92.351671377546268</v>
      </c>
    </row>
    <row r="4131" spans="1:9" x14ac:dyDescent="0.2">
      <c r="A4131" s="171" t="s">
        <v>119</v>
      </c>
      <c r="B4131" s="160">
        <v>3380014000</v>
      </c>
      <c r="C4131" s="160">
        <v>3169952883</v>
      </c>
      <c r="D4131" s="160">
        <v>3169952883</v>
      </c>
      <c r="E4131" s="160">
        <v>3169952883</v>
      </c>
      <c r="F4131" s="166">
        <f t="shared" si="259"/>
        <v>210061117</v>
      </c>
      <c r="G4131" s="167">
        <f t="shared" si="260"/>
        <v>93.785199795030437</v>
      </c>
      <c r="H4131" s="167">
        <f t="shared" si="261"/>
        <v>93.785199795030437</v>
      </c>
      <c r="I4131" s="167">
        <f t="shared" si="262"/>
        <v>93.785199795030437</v>
      </c>
    </row>
    <row r="4132" spans="1:9" x14ac:dyDescent="0.2">
      <c r="A4132" s="171" t="s">
        <v>120</v>
      </c>
      <c r="B4132" s="160">
        <v>1160786000</v>
      </c>
      <c r="C4132" s="160">
        <v>1102803286</v>
      </c>
      <c r="D4132" s="160">
        <v>1102803286</v>
      </c>
      <c r="E4132" s="160">
        <v>1102803286</v>
      </c>
      <c r="F4132" s="166">
        <f t="shared" si="259"/>
        <v>57982714</v>
      </c>
      <c r="G4132" s="167">
        <f t="shared" si="260"/>
        <v>95.004874800350791</v>
      </c>
      <c r="H4132" s="167">
        <f t="shared" si="261"/>
        <v>95.004874800350791</v>
      </c>
      <c r="I4132" s="167">
        <f t="shared" si="262"/>
        <v>95.004874800350791</v>
      </c>
    </row>
    <row r="4133" spans="1:9" x14ac:dyDescent="0.2">
      <c r="A4133" s="171" t="s">
        <v>121</v>
      </c>
      <c r="B4133" s="160">
        <v>756866000</v>
      </c>
      <c r="C4133" s="160">
        <v>619726926</v>
      </c>
      <c r="D4133" s="160">
        <v>619726926</v>
      </c>
      <c r="E4133" s="160">
        <v>619726926</v>
      </c>
      <c r="F4133" s="166">
        <f t="shared" si="259"/>
        <v>137139074</v>
      </c>
      <c r="G4133" s="167">
        <f t="shared" si="260"/>
        <v>81.880666590915695</v>
      </c>
      <c r="H4133" s="167">
        <f t="shared" si="261"/>
        <v>81.880666590915695</v>
      </c>
      <c r="I4133" s="167">
        <f t="shared" si="262"/>
        <v>81.880666590915695</v>
      </c>
    </row>
    <row r="4134" spans="1:9" x14ac:dyDescent="0.2">
      <c r="A4134" s="170" t="s">
        <v>401</v>
      </c>
      <c r="B4134" s="161">
        <v>3770628000</v>
      </c>
      <c r="C4134" s="161">
        <v>3628950103.5200005</v>
      </c>
      <c r="D4134" s="161">
        <v>3602942200.0500002</v>
      </c>
      <c r="E4134" s="161">
        <v>3601022717.0500002</v>
      </c>
      <c r="F4134" s="173">
        <f t="shared" si="259"/>
        <v>141677896.47999954</v>
      </c>
      <c r="G4134" s="163">
        <f t="shared" si="260"/>
        <v>96.242591513137882</v>
      </c>
      <c r="H4134" s="163">
        <f t="shared" si="261"/>
        <v>95.552841596943537</v>
      </c>
      <c r="I4134" s="163">
        <f t="shared" si="262"/>
        <v>95.50193540837229</v>
      </c>
    </row>
    <row r="4135" spans="1:9" x14ac:dyDescent="0.2">
      <c r="A4135" s="171" t="s">
        <v>567</v>
      </c>
      <c r="B4135" s="160">
        <v>3770628000</v>
      </c>
      <c r="C4135" s="160">
        <v>3628950103.5200005</v>
      </c>
      <c r="D4135" s="160">
        <v>3602942200.0500002</v>
      </c>
      <c r="E4135" s="160">
        <v>3601022717.0500002</v>
      </c>
      <c r="F4135" s="166">
        <f t="shared" si="259"/>
        <v>141677896.47999954</v>
      </c>
      <c r="G4135" s="167">
        <f t="shared" si="260"/>
        <v>96.242591513137882</v>
      </c>
      <c r="H4135" s="167">
        <f t="shared" si="261"/>
        <v>95.552841596943537</v>
      </c>
      <c r="I4135" s="167">
        <f t="shared" si="262"/>
        <v>95.50193540837229</v>
      </c>
    </row>
    <row r="4136" spans="1:9" x14ac:dyDescent="0.2">
      <c r="A4136" s="170" t="s">
        <v>96</v>
      </c>
      <c r="B4136" s="161">
        <v>401052022000</v>
      </c>
      <c r="C4136" s="161">
        <v>395186277792.96002</v>
      </c>
      <c r="D4136" s="161">
        <v>395147277792.96002</v>
      </c>
      <c r="E4136" s="161">
        <v>394935477264.96002</v>
      </c>
      <c r="F4136" s="173">
        <f t="shared" si="259"/>
        <v>5865744207.039978</v>
      </c>
      <c r="G4136" s="163">
        <f t="shared" si="260"/>
        <v>98.537410638702625</v>
      </c>
      <c r="H4136" s="163">
        <f t="shared" si="261"/>
        <v>98.527686214473192</v>
      </c>
      <c r="I4136" s="163">
        <f t="shared" si="262"/>
        <v>98.474874978927303</v>
      </c>
    </row>
    <row r="4137" spans="1:9" x14ac:dyDescent="0.2">
      <c r="A4137" s="171" t="s">
        <v>132</v>
      </c>
      <c r="B4137" s="160">
        <v>371630137000</v>
      </c>
      <c r="C4137" s="160">
        <v>369923068523</v>
      </c>
      <c r="D4137" s="160">
        <v>369923068523</v>
      </c>
      <c r="E4137" s="160">
        <v>369923068523</v>
      </c>
      <c r="F4137" s="166">
        <f t="shared" si="259"/>
        <v>1707068477</v>
      </c>
      <c r="G4137" s="167">
        <f t="shared" si="260"/>
        <v>99.540653917149896</v>
      </c>
      <c r="H4137" s="167">
        <f t="shared" si="261"/>
        <v>99.540653917149896</v>
      </c>
      <c r="I4137" s="167">
        <f t="shared" si="262"/>
        <v>99.540653917149896</v>
      </c>
    </row>
    <row r="4138" spans="1:9" x14ac:dyDescent="0.2">
      <c r="A4138" s="171" t="s">
        <v>133</v>
      </c>
      <c r="B4138" s="160">
        <v>2250470000</v>
      </c>
      <c r="C4138" s="160">
        <v>448874200</v>
      </c>
      <c r="D4138" s="160">
        <v>448874200</v>
      </c>
      <c r="E4138" s="160">
        <v>237073672</v>
      </c>
      <c r="F4138" s="166">
        <f t="shared" si="259"/>
        <v>1801595800</v>
      </c>
      <c r="G4138" s="167">
        <f t="shared" si="260"/>
        <v>19.945797988864548</v>
      </c>
      <c r="H4138" s="167">
        <f t="shared" si="261"/>
        <v>19.945797988864548</v>
      </c>
      <c r="I4138" s="167">
        <f t="shared" si="262"/>
        <v>10.534407123845241</v>
      </c>
    </row>
    <row r="4139" spans="1:9" x14ac:dyDescent="0.2">
      <c r="A4139" s="171" t="s">
        <v>123</v>
      </c>
      <c r="B4139" s="160">
        <v>17246620000</v>
      </c>
      <c r="C4139" s="160">
        <v>17244630000</v>
      </c>
      <c r="D4139" s="160">
        <v>17244630000</v>
      </c>
      <c r="E4139" s="160">
        <v>17244630000</v>
      </c>
      <c r="F4139" s="166">
        <f t="shared" si="259"/>
        <v>1990000</v>
      </c>
      <c r="G4139" s="167">
        <f t="shared" si="260"/>
        <v>99.98846150724026</v>
      </c>
      <c r="H4139" s="167">
        <f t="shared" si="261"/>
        <v>99.98846150724026</v>
      </c>
      <c r="I4139" s="167">
        <f t="shared" si="262"/>
        <v>99.98846150724026</v>
      </c>
    </row>
    <row r="4140" spans="1:9" x14ac:dyDescent="0.2">
      <c r="A4140" s="171" t="s">
        <v>124</v>
      </c>
      <c r="B4140" s="160">
        <v>112028000</v>
      </c>
      <c r="C4140" s="160">
        <v>18312917</v>
      </c>
      <c r="D4140" s="160">
        <v>18312917</v>
      </c>
      <c r="E4140" s="160">
        <v>18312917</v>
      </c>
      <c r="F4140" s="166">
        <f t="shared" si="259"/>
        <v>93715083</v>
      </c>
      <c r="G4140" s="167">
        <f t="shared" si="260"/>
        <v>16.346732066983254</v>
      </c>
      <c r="H4140" s="167">
        <f t="shared" si="261"/>
        <v>16.346732066983254</v>
      </c>
      <c r="I4140" s="167">
        <f t="shared" si="262"/>
        <v>16.346732066983254</v>
      </c>
    </row>
    <row r="4141" spans="1:9" x14ac:dyDescent="0.2">
      <c r="A4141" s="171" t="s">
        <v>569</v>
      </c>
      <c r="B4141" s="160">
        <v>6497592000</v>
      </c>
      <c r="C4141" s="160">
        <v>4631369949.96</v>
      </c>
      <c r="D4141" s="160">
        <v>4631369949.96</v>
      </c>
      <c r="E4141" s="160">
        <v>4631369949.96</v>
      </c>
      <c r="F4141" s="166">
        <f t="shared" si="259"/>
        <v>1866222050.04</v>
      </c>
      <c r="G4141" s="167">
        <f t="shared" si="260"/>
        <v>71.278251234611218</v>
      </c>
      <c r="H4141" s="167">
        <f t="shared" si="261"/>
        <v>71.278251234611218</v>
      </c>
      <c r="I4141" s="167">
        <f t="shared" si="262"/>
        <v>71.278251234611218</v>
      </c>
    </row>
    <row r="4142" spans="1:9" x14ac:dyDescent="0.2">
      <c r="A4142" s="171" t="s">
        <v>599</v>
      </c>
      <c r="B4142" s="160">
        <v>97749000</v>
      </c>
      <c r="C4142" s="160">
        <v>94850000</v>
      </c>
      <c r="D4142" s="160">
        <v>94850000</v>
      </c>
      <c r="E4142" s="160">
        <v>94850000</v>
      </c>
      <c r="F4142" s="166">
        <f t="shared" si="259"/>
        <v>2899000</v>
      </c>
      <c r="G4142" s="167">
        <f t="shared" si="260"/>
        <v>97.034240759496257</v>
      </c>
      <c r="H4142" s="167">
        <f t="shared" si="261"/>
        <v>97.034240759496257</v>
      </c>
      <c r="I4142" s="167">
        <f t="shared" si="262"/>
        <v>97.034240759496257</v>
      </c>
    </row>
    <row r="4143" spans="1:9" x14ac:dyDescent="0.2">
      <c r="A4143" s="171" t="s">
        <v>648</v>
      </c>
      <c r="B4143" s="160">
        <v>2948817000</v>
      </c>
      <c r="C4143" s="160">
        <v>2557276075</v>
      </c>
      <c r="D4143" s="160">
        <v>2557276075</v>
      </c>
      <c r="E4143" s="160">
        <v>2557276075</v>
      </c>
      <c r="F4143" s="166">
        <f t="shared" si="259"/>
        <v>391540925</v>
      </c>
      <c r="G4143" s="167">
        <f t="shared" si="260"/>
        <v>86.722101608882468</v>
      </c>
      <c r="H4143" s="167">
        <f t="shared" si="261"/>
        <v>86.722101608882468</v>
      </c>
      <c r="I4143" s="167">
        <f t="shared" si="262"/>
        <v>86.722101608882468</v>
      </c>
    </row>
    <row r="4144" spans="1:9" x14ac:dyDescent="0.2">
      <c r="A4144" s="171" t="s">
        <v>971</v>
      </c>
      <c r="B4144" s="160">
        <v>268609000</v>
      </c>
      <c r="C4144" s="160">
        <v>267896128</v>
      </c>
      <c r="D4144" s="160">
        <v>228896128</v>
      </c>
      <c r="E4144" s="160">
        <v>228896128</v>
      </c>
      <c r="F4144" s="166">
        <f t="shared" si="259"/>
        <v>712872</v>
      </c>
      <c r="G4144" s="167">
        <f t="shared" si="260"/>
        <v>99.73460606308798</v>
      </c>
      <c r="H4144" s="167">
        <f t="shared" si="261"/>
        <v>85.215360617105162</v>
      </c>
      <c r="I4144" s="167">
        <f t="shared" si="262"/>
        <v>85.215360617105162</v>
      </c>
    </row>
    <row r="4145" spans="1:9" x14ac:dyDescent="0.2">
      <c r="A4145" s="170" t="s">
        <v>154</v>
      </c>
      <c r="B4145" s="161">
        <v>67884000</v>
      </c>
      <c r="C4145" s="161">
        <v>21894044</v>
      </c>
      <c r="D4145" s="161">
        <v>21894044</v>
      </c>
      <c r="E4145" s="161">
        <v>21894044</v>
      </c>
      <c r="F4145" s="136">
        <f t="shared" si="259"/>
        <v>45989956</v>
      </c>
      <c r="G4145" s="137">
        <f t="shared" si="260"/>
        <v>32.252141889104948</v>
      </c>
      <c r="H4145" s="137">
        <f t="shared" si="261"/>
        <v>32.252141889104948</v>
      </c>
      <c r="I4145" s="137">
        <f t="shared" si="262"/>
        <v>32.252141889104948</v>
      </c>
    </row>
    <row r="4146" spans="1:9" x14ac:dyDescent="0.2">
      <c r="A4146" s="171" t="s">
        <v>127</v>
      </c>
      <c r="B4146" s="160">
        <v>21683000</v>
      </c>
      <c r="C4146" s="160">
        <v>20285000</v>
      </c>
      <c r="D4146" s="160">
        <v>20285000</v>
      </c>
      <c r="E4146" s="160">
        <v>20285000</v>
      </c>
      <c r="F4146" s="166">
        <f t="shared" si="259"/>
        <v>1398000</v>
      </c>
      <c r="G4146" s="167">
        <f t="shared" si="260"/>
        <v>93.552552691048291</v>
      </c>
      <c r="H4146" s="167">
        <f t="shared" si="261"/>
        <v>93.552552691048291</v>
      </c>
      <c r="I4146" s="167">
        <f t="shared" si="262"/>
        <v>93.552552691048291</v>
      </c>
    </row>
    <row r="4147" spans="1:9" x14ac:dyDescent="0.2">
      <c r="A4147" s="171" t="s">
        <v>192</v>
      </c>
      <c r="B4147" s="160">
        <v>46201000</v>
      </c>
      <c r="C4147" s="160">
        <v>1609044</v>
      </c>
      <c r="D4147" s="160">
        <v>1609044</v>
      </c>
      <c r="E4147" s="160">
        <v>1609044</v>
      </c>
      <c r="F4147" s="166">
        <f t="shared" si="259"/>
        <v>44591956</v>
      </c>
      <c r="G4147" s="167">
        <f t="shared" si="260"/>
        <v>3.4827038375792734</v>
      </c>
      <c r="H4147" s="167">
        <f t="shared" si="261"/>
        <v>3.4827038375792734</v>
      </c>
      <c r="I4147" s="167">
        <f t="shared" si="262"/>
        <v>3.4827038375792734</v>
      </c>
    </row>
    <row r="4148" spans="1:9" x14ac:dyDescent="0.2">
      <c r="A4148" s="174" t="s">
        <v>153</v>
      </c>
      <c r="B4148" s="161">
        <v>307000000</v>
      </c>
      <c r="C4148" s="161">
        <v>299843025</v>
      </c>
      <c r="D4148" s="161">
        <v>203690583</v>
      </c>
      <c r="E4148" s="161">
        <v>203690583</v>
      </c>
      <c r="F4148" s="173">
        <f t="shared" ref="F4148:F4210" si="263">+B4148-C4148</f>
        <v>7156975</v>
      </c>
      <c r="G4148" s="163">
        <f t="shared" si="260"/>
        <v>97.66873778501629</v>
      </c>
      <c r="H4148" s="163">
        <f t="shared" si="261"/>
        <v>66.34872410423452</v>
      </c>
      <c r="I4148" s="163">
        <f t="shared" si="262"/>
        <v>66.34872410423452</v>
      </c>
    </row>
    <row r="4149" spans="1:9" x14ac:dyDescent="0.2">
      <c r="A4149" s="170" t="s">
        <v>34</v>
      </c>
      <c r="B4149" s="161">
        <v>307000000</v>
      </c>
      <c r="C4149" s="161">
        <v>299843025</v>
      </c>
      <c r="D4149" s="161">
        <v>203690583</v>
      </c>
      <c r="E4149" s="161">
        <v>203690583</v>
      </c>
      <c r="F4149" s="173">
        <f t="shared" si="263"/>
        <v>7156975</v>
      </c>
      <c r="G4149" s="163">
        <f t="shared" si="260"/>
        <v>97.66873778501629</v>
      </c>
      <c r="H4149" s="163">
        <f t="shared" si="261"/>
        <v>66.34872410423452</v>
      </c>
      <c r="I4149" s="163">
        <f t="shared" si="262"/>
        <v>66.34872410423452</v>
      </c>
    </row>
    <row r="4150" spans="1:9" x14ac:dyDescent="0.2">
      <c r="A4150" s="171" t="s">
        <v>972</v>
      </c>
      <c r="B4150" s="160">
        <v>307000000</v>
      </c>
      <c r="C4150" s="160">
        <v>299843025</v>
      </c>
      <c r="D4150" s="160">
        <v>203690583</v>
      </c>
      <c r="E4150" s="160">
        <v>203690583</v>
      </c>
      <c r="F4150" s="166">
        <f t="shared" si="263"/>
        <v>7156975</v>
      </c>
      <c r="G4150" s="167">
        <f t="shared" si="260"/>
        <v>97.66873778501629</v>
      </c>
      <c r="H4150" s="167">
        <f t="shared" si="261"/>
        <v>66.34872410423452</v>
      </c>
      <c r="I4150" s="167">
        <f t="shared" si="262"/>
        <v>66.34872410423452</v>
      </c>
    </row>
    <row r="4151" spans="1:9" x14ac:dyDescent="0.2">
      <c r="A4151" s="172" t="s">
        <v>535</v>
      </c>
      <c r="B4151" s="161">
        <v>7707701000</v>
      </c>
      <c r="C4151" s="161">
        <v>4762433908.3999996</v>
      </c>
      <c r="D4151" s="161">
        <v>4656698094.3999996</v>
      </c>
      <c r="E4151" s="161">
        <v>4570081878.3999996</v>
      </c>
      <c r="F4151" s="173">
        <f t="shared" si="263"/>
        <v>2945267091.6000004</v>
      </c>
      <c r="G4151" s="163">
        <f t="shared" si="260"/>
        <v>61.787994998768113</v>
      </c>
      <c r="H4151" s="163">
        <f t="shared" si="261"/>
        <v>60.416174607707276</v>
      </c>
      <c r="I4151" s="163">
        <f t="shared" si="262"/>
        <v>59.292412593586597</v>
      </c>
    </row>
    <row r="4152" spans="1:9" x14ac:dyDescent="0.2">
      <c r="A4152" s="174" t="s">
        <v>152</v>
      </c>
      <c r="B4152" s="161">
        <v>7707701000</v>
      </c>
      <c r="C4152" s="161">
        <v>4762433908.3999996</v>
      </c>
      <c r="D4152" s="161">
        <v>4656698094.3999996</v>
      </c>
      <c r="E4152" s="161">
        <v>4570081878.3999996</v>
      </c>
      <c r="F4152" s="173">
        <f t="shared" si="263"/>
        <v>2945267091.6000004</v>
      </c>
      <c r="G4152" s="163">
        <f t="shared" si="260"/>
        <v>61.787994998768113</v>
      </c>
      <c r="H4152" s="163">
        <f t="shared" si="261"/>
        <v>60.416174607707276</v>
      </c>
      <c r="I4152" s="163">
        <f t="shared" si="262"/>
        <v>59.292412593586597</v>
      </c>
    </row>
    <row r="4153" spans="1:9" x14ac:dyDescent="0.2">
      <c r="A4153" s="170" t="s">
        <v>99</v>
      </c>
      <c r="B4153" s="161">
        <v>7707701000</v>
      </c>
      <c r="C4153" s="161">
        <v>4762433908.3999996</v>
      </c>
      <c r="D4153" s="161">
        <v>4656698094.3999996</v>
      </c>
      <c r="E4153" s="161">
        <v>4570081878.3999996</v>
      </c>
      <c r="F4153" s="136">
        <f t="shared" si="263"/>
        <v>2945267091.6000004</v>
      </c>
      <c r="G4153" s="137">
        <f t="shared" si="260"/>
        <v>61.787994998768113</v>
      </c>
      <c r="H4153" s="137">
        <f t="shared" si="261"/>
        <v>60.416174607707276</v>
      </c>
      <c r="I4153" s="137">
        <f t="shared" si="262"/>
        <v>59.292412593586597</v>
      </c>
    </row>
    <row r="4154" spans="1:9" x14ac:dyDescent="0.2">
      <c r="A4154" s="171" t="s">
        <v>157</v>
      </c>
      <c r="B4154" s="160">
        <v>7707701000</v>
      </c>
      <c r="C4154" s="160">
        <v>4762433908.3999996</v>
      </c>
      <c r="D4154" s="160">
        <v>4656698094.3999996</v>
      </c>
      <c r="E4154" s="160">
        <v>4570081878.3999996</v>
      </c>
      <c r="F4154" s="166">
        <f t="shared" si="263"/>
        <v>2945267091.6000004</v>
      </c>
      <c r="G4154" s="167">
        <f t="shared" si="260"/>
        <v>61.787994998768113</v>
      </c>
      <c r="H4154" s="167">
        <f t="shared" si="261"/>
        <v>60.416174607707276</v>
      </c>
      <c r="I4154" s="167">
        <f t="shared" si="262"/>
        <v>59.292412593586597</v>
      </c>
    </row>
    <row r="4155" spans="1:9" x14ac:dyDescent="0.2">
      <c r="A4155" s="172" t="s">
        <v>536</v>
      </c>
      <c r="B4155" s="161">
        <v>336489494358</v>
      </c>
      <c r="C4155" s="161">
        <v>335033063526.32996</v>
      </c>
      <c r="D4155" s="161">
        <v>282871590912.92004</v>
      </c>
      <c r="E4155" s="161">
        <v>282414957179.98004</v>
      </c>
      <c r="F4155" s="173">
        <f t="shared" si="263"/>
        <v>1456430831.6700439</v>
      </c>
      <c r="G4155" s="163">
        <f t="shared" si="260"/>
        <v>99.56716900346359</v>
      </c>
      <c r="H4155" s="163">
        <f t="shared" si="261"/>
        <v>84.065504467716167</v>
      </c>
      <c r="I4155" s="163">
        <f t="shared" si="262"/>
        <v>83.929799270199908</v>
      </c>
    </row>
    <row r="4156" spans="1:9" x14ac:dyDescent="0.2">
      <c r="A4156" s="174" t="s">
        <v>152</v>
      </c>
      <c r="B4156" s="161">
        <v>335189046000</v>
      </c>
      <c r="C4156" s="161">
        <v>333815394326.58997</v>
      </c>
      <c r="D4156" s="161">
        <v>281845550902.28003</v>
      </c>
      <c r="E4156" s="161">
        <v>281584539877.28003</v>
      </c>
      <c r="F4156" s="173">
        <f t="shared" si="263"/>
        <v>1373651673.4100342</v>
      </c>
      <c r="G4156" s="163">
        <f t="shared" si="260"/>
        <v>99.590185989129836</v>
      </c>
      <c r="H4156" s="163">
        <f t="shared" si="261"/>
        <v>84.085549413294387</v>
      </c>
      <c r="I4156" s="163">
        <f t="shared" si="262"/>
        <v>84.007679617692531</v>
      </c>
    </row>
    <row r="4157" spans="1:9" x14ac:dyDescent="0.2">
      <c r="A4157" s="170" t="s">
        <v>95</v>
      </c>
      <c r="B4157" s="161">
        <v>4097003000</v>
      </c>
      <c r="C4157" s="161">
        <v>3694534960</v>
      </c>
      <c r="D4157" s="161">
        <v>3694534960</v>
      </c>
      <c r="E4157" s="161">
        <v>3694534960</v>
      </c>
      <c r="F4157" s="173">
        <f t="shared" si="263"/>
        <v>402468040</v>
      </c>
      <c r="G4157" s="163">
        <f t="shared" si="260"/>
        <v>90.176525621289514</v>
      </c>
      <c r="H4157" s="163">
        <f t="shared" si="261"/>
        <v>90.176525621289514</v>
      </c>
      <c r="I4157" s="163">
        <f t="shared" si="262"/>
        <v>90.176525621289514</v>
      </c>
    </row>
    <row r="4158" spans="1:9" x14ac:dyDescent="0.2">
      <c r="A4158" s="171" t="s">
        <v>119</v>
      </c>
      <c r="B4158" s="160">
        <v>2657474000</v>
      </c>
      <c r="C4158" s="160">
        <v>2394089235</v>
      </c>
      <c r="D4158" s="160">
        <v>2394089235</v>
      </c>
      <c r="E4158" s="160">
        <v>2394089235</v>
      </c>
      <c r="F4158" s="166">
        <f t="shared" si="263"/>
        <v>263384765</v>
      </c>
      <c r="G4158" s="167">
        <f t="shared" si="260"/>
        <v>90.08890529126532</v>
      </c>
      <c r="H4158" s="167">
        <f t="shared" si="261"/>
        <v>90.08890529126532</v>
      </c>
      <c r="I4158" s="167">
        <f t="shared" si="262"/>
        <v>90.08890529126532</v>
      </c>
    </row>
    <row r="4159" spans="1:9" x14ac:dyDescent="0.2">
      <c r="A4159" s="171" t="s">
        <v>120</v>
      </c>
      <c r="B4159" s="160">
        <v>971903000</v>
      </c>
      <c r="C4159" s="160">
        <v>851785101</v>
      </c>
      <c r="D4159" s="160">
        <v>851785101</v>
      </c>
      <c r="E4159" s="160">
        <v>851785101</v>
      </c>
      <c r="F4159" s="166">
        <f t="shared" si="263"/>
        <v>120117899</v>
      </c>
      <c r="G4159" s="167">
        <f t="shared" si="260"/>
        <v>87.640958099728067</v>
      </c>
      <c r="H4159" s="167">
        <f t="shared" si="261"/>
        <v>87.640958099728067</v>
      </c>
      <c r="I4159" s="167">
        <f t="shared" si="262"/>
        <v>87.640958099728067</v>
      </c>
    </row>
    <row r="4160" spans="1:9" x14ac:dyDescent="0.2">
      <c r="A4160" s="171" t="s">
        <v>121</v>
      </c>
      <c r="B4160" s="160">
        <v>467626000</v>
      </c>
      <c r="C4160" s="160">
        <v>448660624</v>
      </c>
      <c r="D4160" s="160">
        <v>448660624</v>
      </c>
      <c r="E4160" s="160">
        <v>448660624</v>
      </c>
      <c r="F4160" s="166">
        <f t="shared" si="263"/>
        <v>18965376</v>
      </c>
      <c r="G4160" s="167">
        <f t="shared" si="260"/>
        <v>95.944328159683167</v>
      </c>
      <c r="H4160" s="167">
        <f t="shared" si="261"/>
        <v>95.944328159683167</v>
      </c>
      <c r="I4160" s="167">
        <f t="shared" si="262"/>
        <v>95.944328159683167</v>
      </c>
    </row>
    <row r="4161" spans="1:9" x14ac:dyDescent="0.2">
      <c r="A4161" s="170" t="s">
        <v>401</v>
      </c>
      <c r="B4161" s="161">
        <v>15965100000</v>
      </c>
      <c r="C4161" s="161">
        <v>15482403902.59</v>
      </c>
      <c r="D4161" s="161">
        <v>14342596320.279999</v>
      </c>
      <c r="E4161" s="161">
        <v>14089836036.279999</v>
      </c>
      <c r="F4161" s="173">
        <f t="shared" si="263"/>
        <v>482696097.40999985</v>
      </c>
      <c r="G4161" s="163">
        <f t="shared" si="260"/>
        <v>96.976554500692131</v>
      </c>
      <c r="H4161" s="163">
        <f t="shared" si="261"/>
        <v>89.837184360135538</v>
      </c>
      <c r="I4161" s="163">
        <f t="shared" si="262"/>
        <v>88.253979218921259</v>
      </c>
    </row>
    <row r="4162" spans="1:9" x14ac:dyDescent="0.2">
      <c r="A4162" s="171" t="s">
        <v>567</v>
      </c>
      <c r="B4162" s="160">
        <v>15965100000</v>
      </c>
      <c r="C4162" s="160">
        <v>15482403902.59</v>
      </c>
      <c r="D4162" s="160">
        <v>14342596320.279999</v>
      </c>
      <c r="E4162" s="160">
        <v>14089836036.279999</v>
      </c>
      <c r="F4162" s="166">
        <f t="shared" si="263"/>
        <v>482696097.40999985</v>
      </c>
      <c r="G4162" s="167">
        <f t="shared" si="260"/>
        <v>96.976554500692131</v>
      </c>
      <c r="H4162" s="167">
        <f t="shared" si="261"/>
        <v>89.837184360135538</v>
      </c>
      <c r="I4162" s="167">
        <f t="shared" si="262"/>
        <v>88.253979218921259</v>
      </c>
    </row>
    <row r="4163" spans="1:9" x14ac:dyDescent="0.2">
      <c r="A4163" s="170" t="s">
        <v>96</v>
      </c>
      <c r="B4163" s="161">
        <v>314785122000</v>
      </c>
      <c r="C4163" s="161">
        <v>314522338799</v>
      </c>
      <c r="D4163" s="161">
        <v>263692302957</v>
      </c>
      <c r="E4163" s="161">
        <v>263686206545</v>
      </c>
      <c r="F4163" s="173">
        <f t="shared" si="263"/>
        <v>262783201</v>
      </c>
      <c r="G4163" s="163">
        <f t="shared" si="260"/>
        <v>99.916519815380596</v>
      </c>
      <c r="H4163" s="163">
        <f t="shared" si="261"/>
        <v>83.768985421426621</v>
      </c>
      <c r="I4163" s="163">
        <f t="shared" si="262"/>
        <v>83.767048731420033</v>
      </c>
    </row>
    <row r="4164" spans="1:9" x14ac:dyDescent="0.2">
      <c r="A4164" s="171" t="s">
        <v>124</v>
      </c>
      <c r="B4164" s="160">
        <v>169001000</v>
      </c>
      <c r="C4164" s="160">
        <v>22963010</v>
      </c>
      <c r="D4164" s="160">
        <v>22963010</v>
      </c>
      <c r="E4164" s="160">
        <v>22963010</v>
      </c>
      <c r="F4164" s="166">
        <f t="shared" si="263"/>
        <v>146037990</v>
      </c>
      <c r="G4164" s="167">
        <f t="shared" si="260"/>
        <v>13.587499482251584</v>
      </c>
      <c r="H4164" s="167">
        <f t="shared" si="261"/>
        <v>13.587499482251584</v>
      </c>
      <c r="I4164" s="167">
        <f t="shared" si="262"/>
        <v>13.587499482251584</v>
      </c>
    </row>
    <row r="4165" spans="1:9" x14ac:dyDescent="0.2">
      <c r="A4165" s="171" t="s">
        <v>358</v>
      </c>
      <c r="B4165" s="160">
        <v>699792000</v>
      </c>
      <c r="C4165" s="160">
        <v>699791638</v>
      </c>
      <c r="D4165" s="160">
        <v>637844056</v>
      </c>
      <c r="E4165" s="160">
        <v>637844056</v>
      </c>
      <c r="F4165" s="166">
        <f t="shared" si="263"/>
        <v>362</v>
      </c>
      <c r="G4165" s="167">
        <f t="shared" si="260"/>
        <v>99.999948270343182</v>
      </c>
      <c r="H4165" s="167">
        <f t="shared" si="261"/>
        <v>91.147663305667976</v>
      </c>
      <c r="I4165" s="167">
        <f t="shared" si="262"/>
        <v>91.147663305667976</v>
      </c>
    </row>
    <row r="4166" spans="1:9" x14ac:dyDescent="0.2">
      <c r="A4166" s="171" t="s">
        <v>359</v>
      </c>
      <c r="B4166" s="160">
        <v>144116329000</v>
      </c>
      <c r="C4166" s="160">
        <v>144086378151</v>
      </c>
      <c r="D4166" s="160">
        <v>116822765214</v>
      </c>
      <c r="E4166" s="160">
        <v>116816668802</v>
      </c>
      <c r="F4166" s="166">
        <f t="shared" si="263"/>
        <v>29950849</v>
      </c>
      <c r="G4166" s="167">
        <f t="shared" ref="G4166:G4229" si="264">IFERROR(IF(C4166&gt;0,+C4166/B4166*100,0),0)</f>
        <v>99.97921758817489</v>
      </c>
      <c r="H4166" s="167">
        <f t="shared" ref="H4166:H4229" si="265">IFERROR(IF(D4166&gt;0,+D4166/B4166*100,0),0)</f>
        <v>81.061435594852</v>
      </c>
      <c r="I4166" s="167">
        <f t="shared" ref="I4166:I4229" si="266">IFERROR(IF(E4166&gt;0,+E4166/B4166*100,0),0)</f>
        <v>81.057205392735199</v>
      </c>
    </row>
    <row r="4167" spans="1:9" x14ac:dyDescent="0.2">
      <c r="A4167" s="171" t="s">
        <v>360</v>
      </c>
      <c r="B4167" s="160">
        <v>150000000000</v>
      </c>
      <c r="C4167" s="160">
        <v>149913206000</v>
      </c>
      <c r="D4167" s="160">
        <v>126408730677</v>
      </c>
      <c r="E4167" s="160">
        <v>126408730677</v>
      </c>
      <c r="F4167" s="166">
        <f t="shared" si="263"/>
        <v>86794000</v>
      </c>
      <c r="G4167" s="167">
        <f t="shared" si="264"/>
        <v>99.942137333333335</v>
      </c>
      <c r="H4167" s="167">
        <f t="shared" si="265"/>
        <v>84.272487118000001</v>
      </c>
      <c r="I4167" s="167">
        <f t="shared" si="266"/>
        <v>84.272487118000001</v>
      </c>
    </row>
    <row r="4168" spans="1:9" x14ac:dyDescent="0.2">
      <c r="A4168" s="171" t="s">
        <v>569</v>
      </c>
      <c r="B4168" s="160">
        <v>19800000000</v>
      </c>
      <c r="C4168" s="160">
        <v>19800000000</v>
      </c>
      <c r="D4168" s="160">
        <v>19800000000</v>
      </c>
      <c r="E4168" s="160">
        <v>19800000000</v>
      </c>
      <c r="F4168" s="166">
        <f t="shared" si="263"/>
        <v>0</v>
      </c>
      <c r="G4168" s="167">
        <f t="shared" si="264"/>
        <v>100</v>
      </c>
      <c r="H4168" s="167">
        <f t="shared" si="265"/>
        <v>100</v>
      </c>
      <c r="I4168" s="167">
        <f t="shared" si="266"/>
        <v>100</v>
      </c>
    </row>
    <row r="4169" spans="1:9" x14ac:dyDescent="0.2">
      <c r="A4169" s="170" t="s">
        <v>154</v>
      </c>
      <c r="B4169" s="161">
        <v>341821000</v>
      </c>
      <c r="C4169" s="161">
        <v>116116665</v>
      </c>
      <c r="D4169" s="161">
        <v>116116665</v>
      </c>
      <c r="E4169" s="161">
        <v>113962336</v>
      </c>
      <c r="F4169" s="136">
        <f t="shared" si="263"/>
        <v>225704335</v>
      </c>
      <c r="G4169" s="137">
        <f t="shared" si="264"/>
        <v>33.970020858870583</v>
      </c>
      <c r="H4169" s="137">
        <f t="shared" si="265"/>
        <v>33.970020858870583</v>
      </c>
      <c r="I4169" s="137">
        <f t="shared" si="266"/>
        <v>33.339770230617773</v>
      </c>
    </row>
    <row r="4170" spans="1:9" x14ac:dyDescent="0.2">
      <c r="A4170" s="171" t="s">
        <v>127</v>
      </c>
      <c r="B4170" s="160">
        <v>108048000</v>
      </c>
      <c r="C4170" s="160">
        <v>4022000</v>
      </c>
      <c r="D4170" s="160">
        <v>4022000</v>
      </c>
      <c r="E4170" s="160">
        <v>4022000</v>
      </c>
      <c r="F4170" s="166">
        <f t="shared" si="263"/>
        <v>104026000</v>
      </c>
      <c r="G4170" s="167">
        <f t="shared" si="264"/>
        <v>3.7224196653339261</v>
      </c>
      <c r="H4170" s="167">
        <f t="shared" si="265"/>
        <v>3.7224196653339261</v>
      </c>
      <c r="I4170" s="167">
        <f t="shared" si="266"/>
        <v>3.7224196653339261</v>
      </c>
    </row>
    <row r="4171" spans="1:9" x14ac:dyDescent="0.2">
      <c r="A4171" s="171" t="s">
        <v>289</v>
      </c>
      <c r="B4171" s="160">
        <v>113570000</v>
      </c>
      <c r="C4171" s="160">
        <v>109940336</v>
      </c>
      <c r="D4171" s="160">
        <v>109940336</v>
      </c>
      <c r="E4171" s="160">
        <v>109940336</v>
      </c>
      <c r="F4171" s="166">
        <f t="shared" si="263"/>
        <v>3629664</v>
      </c>
      <c r="G4171" s="167">
        <f t="shared" si="264"/>
        <v>96.804029233072114</v>
      </c>
      <c r="H4171" s="167">
        <f t="shared" si="265"/>
        <v>96.804029233072114</v>
      </c>
      <c r="I4171" s="167">
        <f t="shared" si="266"/>
        <v>96.804029233072114</v>
      </c>
    </row>
    <row r="4172" spans="1:9" x14ac:dyDescent="0.2">
      <c r="A4172" s="171" t="s">
        <v>135</v>
      </c>
      <c r="B4172" s="160">
        <v>120203000</v>
      </c>
      <c r="C4172" s="160">
        <v>2154329</v>
      </c>
      <c r="D4172" s="160">
        <v>2154329</v>
      </c>
      <c r="E4172" s="160">
        <v>0</v>
      </c>
      <c r="F4172" s="166">
        <f t="shared" si="263"/>
        <v>118048671</v>
      </c>
      <c r="G4172" s="167">
        <f t="shared" si="264"/>
        <v>1.7922422901258703</v>
      </c>
      <c r="H4172" s="167">
        <f t="shared" si="265"/>
        <v>1.7922422901258703</v>
      </c>
      <c r="I4172" s="167">
        <f t="shared" si="266"/>
        <v>0</v>
      </c>
    </row>
    <row r="4173" spans="1:9" x14ac:dyDescent="0.2">
      <c r="A4173" s="174" t="s">
        <v>153</v>
      </c>
      <c r="B4173" s="161">
        <v>1300448358</v>
      </c>
      <c r="C4173" s="161">
        <v>1217669199.74</v>
      </c>
      <c r="D4173" s="161">
        <v>1026040010.64</v>
      </c>
      <c r="E4173" s="161">
        <v>830417302.70000005</v>
      </c>
      <c r="F4173" s="173">
        <f t="shared" si="263"/>
        <v>82779158.25999999</v>
      </c>
      <c r="G4173" s="163">
        <f t="shared" si="264"/>
        <v>93.634567820339385</v>
      </c>
      <c r="H4173" s="163">
        <f t="shared" si="265"/>
        <v>78.898943147421775</v>
      </c>
      <c r="I4173" s="163">
        <f t="shared" si="266"/>
        <v>63.856230629344225</v>
      </c>
    </row>
    <row r="4174" spans="1:9" x14ac:dyDescent="0.2">
      <c r="A4174" s="170" t="s">
        <v>34</v>
      </c>
      <c r="B4174" s="161">
        <v>1300448358</v>
      </c>
      <c r="C4174" s="161">
        <v>1217669199.74</v>
      </c>
      <c r="D4174" s="161">
        <v>1026040010.64</v>
      </c>
      <c r="E4174" s="161">
        <v>830417302.70000005</v>
      </c>
      <c r="F4174" s="173">
        <f t="shared" si="263"/>
        <v>82779158.25999999</v>
      </c>
      <c r="G4174" s="163">
        <f t="shared" si="264"/>
        <v>93.634567820339385</v>
      </c>
      <c r="H4174" s="163">
        <f t="shared" si="265"/>
        <v>78.898943147421775</v>
      </c>
      <c r="I4174" s="163">
        <f t="shared" si="266"/>
        <v>63.856230629344225</v>
      </c>
    </row>
    <row r="4175" spans="1:9" x14ac:dyDescent="0.2">
      <c r="A4175" s="171" t="s">
        <v>957</v>
      </c>
      <c r="B4175" s="160">
        <v>1300448358</v>
      </c>
      <c r="C4175" s="160">
        <v>1217669199.74</v>
      </c>
      <c r="D4175" s="160">
        <v>1026040010.64</v>
      </c>
      <c r="E4175" s="160">
        <v>830417302.70000005</v>
      </c>
      <c r="F4175" s="166">
        <f t="shared" si="263"/>
        <v>82779158.25999999</v>
      </c>
      <c r="G4175" s="167">
        <f t="shared" si="264"/>
        <v>93.634567820339385</v>
      </c>
      <c r="H4175" s="167">
        <f t="shared" si="265"/>
        <v>78.898943147421775</v>
      </c>
      <c r="I4175" s="167">
        <f t="shared" si="266"/>
        <v>63.856230629344225</v>
      </c>
    </row>
    <row r="4176" spans="1:9" x14ac:dyDescent="0.2">
      <c r="A4176" s="172" t="s">
        <v>537</v>
      </c>
      <c r="B4176" s="161">
        <v>451711235098</v>
      </c>
      <c r="C4176" s="161">
        <v>447032445048.88</v>
      </c>
      <c r="D4176" s="161">
        <v>442450232125.63</v>
      </c>
      <c r="E4176" s="161">
        <v>441787515078.41998</v>
      </c>
      <c r="F4176" s="173">
        <f t="shared" si="263"/>
        <v>4678790049.1199951</v>
      </c>
      <c r="G4176" s="163">
        <f t="shared" si="264"/>
        <v>98.964207731493573</v>
      </c>
      <c r="H4176" s="163">
        <f t="shared" si="265"/>
        <v>97.949795742768984</v>
      </c>
      <c r="I4176" s="163">
        <f t="shared" si="266"/>
        <v>97.803083198179237</v>
      </c>
    </row>
    <row r="4177" spans="1:9" x14ac:dyDescent="0.2">
      <c r="A4177" s="174" t="s">
        <v>152</v>
      </c>
      <c r="B4177" s="161">
        <v>450731118000</v>
      </c>
      <c r="C4177" s="161">
        <v>446143543608.63</v>
      </c>
      <c r="D4177" s="161">
        <v>441688795654.48999</v>
      </c>
      <c r="E4177" s="161">
        <v>441243586202.48999</v>
      </c>
      <c r="F4177" s="173">
        <f t="shared" si="263"/>
        <v>4587574391.3699951</v>
      </c>
      <c r="G4177" s="163">
        <f t="shared" si="264"/>
        <v>98.982192662506606</v>
      </c>
      <c r="H4177" s="163">
        <f t="shared" si="265"/>
        <v>97.99385443240908</v>
      </c>
      <c r="I4177" s="163">
        <f t="shared" si="266"/>
        <v>97.895079478956674</v>
      </c>
    </row>
    <row r="4178" spans="1:9" x14ac:dyDescent="0.2">
      <c r="A4178" s="170" t="s">
        <v>95</v>
      </c>
      <c r="B4178" s="161">
        <v>2209958000</v>
      </c>
      <c r="C4178" s="161">
        <v>2080935471</v>
      </c>
      <c r="D4178" s="161">
        <v>2080935471</v>
      </c>
      <c r="E4178" s="161">
        <v>2080935471</v>
      </c>
      <c r="F4178" s="173">
        <f t="shared" si="263"/>
        <v>129022529</v>
      </c>
      <c r="G4178" s="163">
        <f t="shared" si="264"/>
        <v>94.161765562965456</v>
      </c>
      <c r="H4178" s="163">
        <f t="shared" si="265"/>
        <v>94.161765562965456</v>
      </c>
      <c r="I4178" s="163">
        <f t="shared" si="266"/>
        <v>94.161765562965456</v>
      </c>
    </row>
    <row r="4179" spans="1:9" x14ac:dyDescent="0.2">
      <c r="A4179" s="171" t="s">
        <v>119</v>
      </c>
      <c r="B4179" s="160">
        <v>1477072000</v>
      </c>
      <c r="C4179" s="160">
        <v>1406994309</v>
      </c>
      <c r="D4179" s="160">
        <v>1406994309</v>
      </c>
      <c r="E4179" s="160">
        <v>1406994309</v>
      </c>
      <c r="F4179" s="166">
        <f t="shared" si="263"/>
        <v>70077691</v>
      </c>
      <c r="G4179" s="167">
        <f t="shared" si="264"/>
        <v>95.255634728706511</v>
      </c>
      <c r="H4179" s="167">
        <f t="shared" si="265"/>
        <v>95.255634728706511</v>
      </c>
      <c r="I4179" s="167">
        <f t="shared" si="266"/>
        <v>95.255634728706511</v>
      </c>
    </row>
    <row r="4180" spans="1:9" x14ac:dyDescent="0.2">
      <c r="A4180" s="171" t="s">
        <v>120</v>
      </c>
      <c r="B4180" s="160">
        <v>531228000</v>
      </c>
      <c r="C4180" s="160">
        <v>504259734</v>
      </c>
      <c r="D4180" s="160">
        <v>504259734</v>
      </c>
      <c r="E4180" s="160">
        <v>504259734</v>
      </c>
      <c r="F4180" s="166">
        <f t="shared" si="263"/>
        <v>26968266</v>
      </c>
      <c r="G4180" s="167">
        <f t="shared" si="264"/>
        <v>94.923410287108354</v>
      </c>
      <c r="H4180" s="167">
        <f t="shared" si="265"/>
        <v>94.923410287108354</v>
      </c>
      <c r="I4180" s="167">
        <f t="shared" si="266"/>
        <v>94.923410287108354</v>
      </c>
    </row>
    <row r="4181" spans="1:9" x14ac:dyDescent="0.2">
      <c r="A4181" s="171" t="s">
        <v>121</v>
      </c>
      <c r="B4181" s="160">
        <v>201658000</v>
      </c>
      <c r="C4181" s="160">
        <v>169681428</v>
      </c>
      <c r="D4181" s="160">
        <v>169681428</v>
      </c>
      <c r="E4181" s="160">
        <v>169681428</v>
      </c>
      <c r="F4181" s="166">
        <f t="shared" si="263"/>
        <v>31976572</v>
      </c>
      <c r="G4181" s="167">
        <f t="shared" si="264"/>
        <v>84.143167144373137</v>
      </c>
      <c r="H4181" s="167">
        <f t="shared" si="265"/>
        <v>84.143167144373137</v>
      </c>
      <c r="I4181" s="167">
        <f t="shared" si="266"/>
        <v>84.143167144373137</v>
      </c>
    </row>
    <row r="4182" spans="1:9" x14ac:dyDescent="0.2">
      <c r="A4182" s="170" t="s">
        <v>401</v>
      </c>
      <c r="B4182" s="161">
        <v>19171321000</v>
      </c>
      <c r="C4182" s="161">
        <v>18808969572.830002</v>
      </c>
      <c r="D4182" s="161">
        <v>17785297961.049999</v>
      </c>
      <c r="E4182" s="161">
        <v>17398389217.049999</v>
      </c>
      <c r="F4182" s="173">
        <f t="shared" si="263"/>
        <v>362351427.16999817</v>
      </c>
      <c r="G4182" s="163">
        <f t="shared" si="264"/>
        <v>98.109929789553902</v>
      </c>
      <c r="H4182" s="163">
        <f t="shared" si="265"/>
        <v>92.770331064040917</v>
      </c>
      <c r="I4182" s="163">
        <f t="shared" si="266"/>
        <v>90.75216682799271</v>
      </c>
    </row>
    <row r="4183" spans="1:9" x14ac:dyDescent="0.2">
      <c r="A4183" s="171" t="s">
        <v>567</v>
      </c>
      <c r="B4183" s="160">
        <v>19171321000</v>
      </c>
      <c r="C4183" s="160">
        <v>18808969572.830002</v>
      </c>
      <c r="D4183" s="160">
        <v>17785297961.049999</v>
      </c>
      <c r="E4183" s="160">
        <v>17398389217.049999</v>
      </c>
      <c r="F4183" s="166">
        <f t="shared" si="263"/>
        <v>362351427.16999817</v>
      </c>
      <c r="G4183" s="167">
        <f t="shared" si="264"/>
        <v>98.109929789553902</v>
      </c>
      <c r="H4183" s="167">
        <f t="shared" si="265"/>
        <v>92.770331064040917</v>
      </c>
      <c r="I4183" s="167">
        <f t="shared" si="266"/>
        <v>90.75216682799271</v>
      </c>
    </row>
    <row r="4184" spans="1:9" x14ac:dyDescent="0.2">
      <c r="A4184" s="170" t="s">
        <v>96</v>
      </c>
      <c r="B4184" s="161">
        <v>428537839000</v>
      </c>
      <c r="C4184" s="161">
        <v>424618851320.79999</v>
      </c>
      <c r="D4184" s="161">
        <v>421187774978.44</v>
      </c>
      <c r="E4184" s="161">
        <v>421132688770.44</v>
      </c>
      <c r="F4184" s="173">
        <f t="shared" si="263"/>
        <v>3918987679.2000122</v>
      </c>
      <c r="G4184" s="163">
        <f t="shared" si="264"/>
        <v>99.085497866805639</v>
      </c>
      <c r="H4184" s="163">
        <f t="shared" si="265"/>
        <v>98.28485063566113</v>
      </c>
      <c r="I4184" s="163">
        <f t="shared" si="266"/>
        <v>98.271996179651239</v>
      </c>
    </row>
    <row r="4185" spans="1:9" x14ac:dyDescent="0.2">
      <c r="A4185" s="171" t="s">
        <v>361</v>
      </c>
      <c r="B4185" s="160">
        <v>1392165000</v>
      </c>
      <c r="C4185" s="160">
        <v>1322207760</v>
      </c>
      <c r="D4185" s="160">
        <v>1311541031</v>
      </c>
      <c r="E4185" s="160">
        <v>1261454823</v>
      </c>
      <c r="F4185" s="166">
        <f t="shared" si="263"/>
        <v>69957240</v>
      </c>
      <c r="G4185" s="167">
        <f t="shared" si="264"/>
        <v>94.974931850750451</v>
      </c>
      <c r="H4185" s="167">
        <f t="shared" si="265"/>
        <v>94.208734668663553</v>
      </c>
      <c r="I4185" s="167">
        <f t="shared" si="266"/>
        <v>90.61101399618579</v>
      </c>
    </row>
    <row r="4186" spans="1:9" x14ac:dyDescent="0.2">
      <c r="A4186" s="171" t="s">
        <v>132</v>
      </c>
      <c r="B4186" s="160">
        <v>382393845000</v>
      </c>
      <c r="C4186" s="160">
        <v>382393845000</v>
      </c>
      <c r="D4186" s="160">
        <v>379039973215.64001</v>
      </c>
      <c r="E4186" s="160">
        <v>379039973215.64001</v>
      </c>
      <c r="F4186" s="166">
        <f t="shared" si="263"/>
        <v>0</v>
      </c>
      <c r="G4186" s="167">
        <f t="shared" si="264"/>
        <v>100</v>
      </c>
      <c r="H4186" s="167">
        <f t="shared" si="265"/>
        <v>99.122927361877387</v>
      </c>
      <c r="I4186" s="167">
        <f t="shared" si="266"/>
        <v>99.122927361877387</v>
      </c>
    </row>
    <row r="4187" spans="1:9" x14ac:dyDescent="0.2">
      <c r="A4187" s="171" t="s">
        <v>133</v>
      </c>
      <c r="B4187" s="160">
        <v>3950000000</v>
      </c>
      <c r="C4187" s="160">
        <v>1730140643</v>
      </c>
      <c r="D4187" s="160">
        <v>1685225125</v>
      </c>
      <c r="E4187" s="160">
        <v>1685225125</v>
      </c>
      <c r="F4187" s="166">
        <f t="shared" si="263"/>
        <v>2219859357</v>
      </c>
      <c r="G4187" s="167">
        <f t="shared" si="264"/>
        <v>43.80102893670886</v>
      </c>
      <c r="H4187" s="167">
        <f t="shared" si="265"/>
        <v>42.663927215189872</v>
      </c>
      <c r="I4187" s="167">
        <f t="shared" si="266"/>
        <v>42.663927215189872</v>
      </c>
    </row>
    <row r="4188" spans="1:9" x14ac:dyDescent="0.2">
      <c r="A4188" s="171" t="s">
        <v>123</v>
      </c>
      <c r="B4188" s="160">
        <v>4321249000</v>
      </c>
      <c r="C4188" s="160">
        <v>4320101000</v>
      </c>
      <c r="D4188" s="160">
        <v>4320101000</v>
      </c>
      <c r="E4188" s="160">
        <v>4320101000</v>
      </c>
      <c r="F4188" s="166">
        <f t="shared" si="263"/>
        <v>1148000</v>
      </c>
      <c r="G4188" s="167">
        <f t="shared" si="264"/>
        <v>99.973433606811369</v>
      </c>
      <c r="H4188" s="167">
        <f t="shared" si="265"/>
        <v>99.973433606811369</v>
      </c>
      <c r="I4188" s="167">
        <f t="shared" si="266"/>
        <v>99.973433606811369</v>
      </c>
    </row>
    <row r="4189" spans="1:9" x14ac:dyDescent="0.2">
      <c r="A4189" s="171" t="s">
        <v>1624</v>
      </c>
      <c r="B4189" s="160">
        <v>27600000000</v>
      </c>
      <c r="C4189" s="160">
        <v>26082388335</v>
      </c>
      <c r="D4189" s="160">
        <v>26082388335</v>
      </c>
      <c r="E4189" s="160">
        <v>26082388335</v>
      </c>
      <c r="F4189" s="166">
        <f t="shared" si="263"/>
        <v>1517611665</v>
      </c>
      <c r="G4189" s="167">
        <f t="shared" si="264"/>
        <v>94.501407010869571</v>
      </c>
      <c r="H4189" s="167">
        <f t="shared" si="265"/>
        <v>94.501407010869571</v>
      </c>
      <c r="I4189" s="167">
        <f t="shared" si="266"/>
        <v>94.501407010869571</v>
      </c>
    </row>
    <row r="4190" spans="1:9" x14ac:dyDescent="0.2">
      <c r="A4190" s="171" t="s">
        <v>124</v>
      </c>
      <c r="B4190" s="160">
        <v>6231000</v>
      </c>
      <c r="C4190" s="160">
        <v>5908596</v>
      </c>
      <c r="D4190" s="160">
        <v>5908596</v>
      </c>
      <c r="E4190" s="160">
        <v>5908596</v>
      </c>
      <c r="F4190" s="166">
        <f t="shared" si="263"/>
        <v>322404</v>
      </c>
      <c r="G4190" s="167">
        <f t="shared" si="264"/>
        <v>94.825806451612905</v>
      </c>
      <c r="H4190" s="167">
        <f t="shared" si="265"/>
        <v>94.825806451612905</v>
      </c>
      <c r="I4190" s="167">
        <f t="shared" si="266"/>
        <v>94.825806451612905</v>
      </c>
    </row>
    <row r="4191" spans="1:9" x14ac:dyDescent="0.2">
      <c r="A4191" s="171" t="s">
        <v>569</v>
      </c>
      <c r="B4191" s="160">
        <v>6874349000</v>
      </c>
      <c r="C4191" s="160">
        <v>6774491855.8000002</v>
      </c>
      <c r="D4191" s="160">
        <v>6758669544.8000002</v>
      </c>
      <c r="E4191" s="160">
        <v>6758669544.8000002</v>
      </c>
      <c r="F4191" s="166">
        <f t="shared" si="263"/>
        <v>99857144.199999809</v>
      </c>
      <c r="G4191" s="167">
        <f t="shared" si="264"/>
        <v>98.547394899502478</v>
      </c>
      <c r="H4191" s="167">
        <f t="shared" si="265"/>
        <v>98.317230399562206</v>
      </c>
      <c r="I4191" s="167">
        <f t="shared" si="266"/>
        <v>98.317230399562206</v>
      </c>
    </row>
    <row r="4192" spans="1:9" x14ac:dyDescent="0.2">
      <c r="A4192" s="171" t="s">
        <v>971</v>
      </c>
      <c r="B4192" s="160">
        <v>2000000000</v>
      </c>
      <c r="C4192" s="160">
        <v>1989768131</v>
      </c>
      <c r="D4192" s="160">
        <v>1983968131</v>
      </c>
      <c r="E4192" s="160">
        <v>1978968131</v>
      </c>
      <c r="F4192" s="166">
        <f t="shared" si="263"/>
        <v>10231869</v>
      </c>
      <c r="G4192" s="167">
        <f t="shared" si="264"/>
        <v>99.488406549999993</v>
      </c>
      <c r="H4192" s="167">
        <f t="shared" si="265"/>
        <v>99.198406550000001</v>
      </c>
      <c r="I4192" s="167">
        <f t="shared" si="266"/>
        <v>98.948406550000001</v>
      </c>
    </row>
    <row r="4193" spans="1:9" x14ac:dyDescent="0.2">
      <c r="A4193" s="170" t="s">
        <v>154</v>
      </c>
      <c r="B4193" s="161">
        <v>812000000</v>
      </c>
      <c r="C4193" s="161">
        <v>634787244</v>
      </c>
      <c r="D4193" s="161">
        <v>634787244</v>
      </c>
      <c r="E4193" s="161">
        <v>631572744</v>
      </c>
      <c r="F4193" s="136">
        <f t="shared" si="263"/>
        <v>177212756</v>
      </c>
      <c r="G4193" s="137">
        <f t="shared" si="264"/>
        <v>78.17576896551725</v>
      </c>
      <c r="H4193" s="137">
        <f t="shared" si="265"/>
        <v>78.17576896551725</v>
      </c>
      <c r="I4193" s="137">
        <f t="shared" si="266"/>
        <v>77.779894581280786</v>
      </c>
    </row>
    <row r="4194" spans="1:9" x14ac:dyDescent="0.2">
      <c r="A4194" s="171" t="s">
        <v>127</v>
      </c>
      <c r="B4194" s="160">
        <v>804000000</v>
      </c>
      <c r="C4194" s="160">
        <v>631572744</v>
      </c>
      <c r="D4194" s="160">
        <v>631572744</v>
      </c>
      <c r="E4194" s="160">
        <v>631572744</v>
      </c>
      <c r="F4194" s="166">
        <f t="shared" si="263"/>
        <v>172427256</v>
      </c>
      <c r="G4194" s="167">
        <f t="shared" si="264"/>
        <v>78.553823880597022</v>
      </c>
      <c r="H4194" s="167">
        <f t="shared" si="265"/>
        <v>78.553823880597022</v>
      </c>
      <c r="I4194" s="167">
        <f t="shared" si="266"/>
        <v>78.553823880597022</v>
      </c>
    </row>
    <row r="4195" spans="1:9" x14ac:dyDescent="0.2">
      <c r="A4195" s="171" t="s">
        <v>312</v>
      </c>
      <c r="B4195" s="160">
        <v>4785500</v>
      </c>
      <c r="C4195" s="160">
        <v>0</v>
      </c>
      <c r="D4195" s="160">
        <v>0</v>
      </c>
      <c r="E4195" s="160">
        <v>0</v>
      </c>
      <c r="F4195" s="166">
        <f t="shared" si="263"/>
        <v>4785500</v>
      </c>
      <c r="G4195" s="167">
        <f t="shared" si="264"/>
        <v>0</v>
      </c>
      <c r="H4195" s="167">
        <f t="shared" si="265"/>
        <v>0</v>
      </c>
      <c r="I4195" s="167">
        <f t="shared" si="266"/>
        <v>0</v>
      </c>
    </row>
    <row r="4196" spans="1:9" x14ac:dyDescent="0.2">
      <c r="A4196" s="171" t="s">
        <v>135</v>
      </c>
      <c r="B4196" s="160">
        <v>3214500</v>
      </c>
      <c r="C4196" s="160">
        <v>3214500</v>
      </c>
      <c r="D4196" s="160">
        <v>3214500</v>
      </c>
      <c r="E4196" s="160">
        <v>0</v>
      </c>
      <c r="F4196" s="166">
        <f t="shared" si="263"/>
        <v>0</v>
      </c>
      <c r="G4196" s="167">
        <f t="shared" si="264"/>
        <v>100</v>
      </c>
      <c r="H4196" s="167">
        <f t="shared" si="265"/>
        <v>100</v>
      </c>
      <c r="I4196" s="167">
        <f t="shared" si="266"/>
        <v>0</v>
      </c>
    </row>
    <row r="4197" spans="1:9" x14ac:dyDescent="0.2">
      <c r="A4197" s="174" t="s">
        <v>153</v>
      </c>
      <c r="B4197" s="161">
        <v>980117098</v>
      </c>
      <c r="C4197" s="161">
        <v>888901440.25</v>
      </c>
      <c r="D4197" s="161">
        <v>761436471.13999999</v>
      </c>
      <c r="E4197" s="161">
        <v>543928875.92999995</v>
      </c>
      <c r="F4197" s="173">
        <f t="shared" si="263"/>
        <v>91215657.75</v>
      </c>
      <c r="G4197" s="163">
        <f t="shared" si="264"/>
        <v>90.693391847144369</v>
      </c>
      <c r="H4197" s="163">
        <f t="shared" si="265"/>
        <v>77.688316293406814</v>
      </c>
      <c r="I4197" s="163">
        <f t="shared" si="266"/>
        <v>55.496315393326597</v>
      </c>
    </row>
    <row r="4198" spans="1:9" x14ac:dyDescent="0.2">
      <c r="A4198" s="170" t="s">
        <v>34</v>
      </c>
      <c r="B4198" s="161">
        <v>980117098</v>
      </c>
      <c r="C4198" s="161">
        <v>888901440.25</v>
      </c>
      <c r="D4198" s="161">
        <v>761436471.13999999</v>
      </c>
      <c r="E4198" s="161">
        <v>543928875.92999995</v>
      </c>
      <c r="F4198" s="173">
        <f t="shared" si="263"/>
        <v>91215657.75</v>
      </c>
      <c r="G4198" s="163">
        <f t="shared" si="264"/>
        <v>90.693391847144369</v>
      </c>
      <c r="H4198" s="163">
        <f t="shared" si="265"/>
        <v>77.688316293406814</v>
      </c>
      <c r="I4198" s="163">
        <f t="shared" si="266"/>
        <v>55.496315393326597</v>
      </c>
    </row>
    <row r="4199" spans="1:9" x14ac:dyDescent="0.2">
      <c r="A4199" s="171" t="s">
        <v>973</v>
      </c>
      <c r="B4199" s="160">
        <v>980117098</v>
      </c>
      <c r="C4199" s="160">
        <v>888901440.25</v>
      </c>
      <c r="D4199" s="160">
        <v>761436471.13999999</v>
      </c>
      <c r="E4199" s="160">
        <v>543928875.92999995</v>
      </c>
      <c r="F4199" s="166">
        <f t="shared" si="263"/>
        <v>91215657.75</v>
      </c>
      <c r="G4199" s="167">
        <f t="shared" si="264"/>
        <v>90.693391847144369</v>
      </c>
      <c r="H4199" s="167">
        <f t="shared" si="265"/>
        <v>77.688316293406814</v>
      </c>
      <c r="I4199" s="167">
        <f t="shared" si="266"/>
        <v>55.496315393326597</v>
      </c>
    </row>
    <row r="4200" spans="1:9" x14ac:dyDescent="0.2">
      <c r="A4200" s="164" t="s">
        <v>10</v>
      </c>
      <c r="B4200" s="161">
        <v>92258433153773</v>
      </c>
      <c r="C4200" s="161">
        <v>88458158747070.531</v>
      </c>
      <c r="D4200" s="161">
        <v>80664169504042.094</v>
      </c>
      <c r="E4200" s="161">
        <v>80664169504042.094</v>
      </c>
      <c r="F4200" s="162">
        <f t="shared" si="263"/>
        <v>3800274406702.4688</v>
      </c>
      <c r="G4200" s="163">
        <f t="shared" si="264"/>
        <v>95.880837906310077</v>
      </c>
      <c r="H4200" s="163">
        <f t="shared" si="265"/>
        <v>87.432841363774287</v>
      </c>
      <c r="I4200" s="163">
        <f t="shared" si="266"/>
        <v>87.432841363774287</v>
      </c>
    </row>
    <row r="4201" spans="1:9" x14ac:dyDescent="0.2">
      <c r="A4201" s="172" t="s">
        <v>538</v>
      </c>
      <c r="B4201" s="161">
        <v>92258433153773</v>
      </c>
      <c r="C4201" s="161">
        <v>88458158747070.531</v>
      </c>
      <c r="D4201" s="161">
        <v>80664169504042.094</v>
      </c>
      <c r="E4201" s="161">
        <v>80664169504042.094</v>
      </c>
      <c r="F4201" s="173">
        <f t="shared" si="263"/>
        <v>3800274406702.4688</v>
      </c>
      <c r="G4201" s="163">
        <f t="shared" si="264"/>
        <v>95.880837906310077</v>
      </c>
      <c r="H4201" s="163">
        <f t="shared" si="265"/>
        <v>87.432841363774287</v>
      </c>
      <c r="I4201" s="163">
        <f t="shared" si="266"/>
        <v>87.432841363774287</v>
      </c>
    </row>
    <row r="4202" spans="1:9" x14ac:dyDescent="0.2">
      <c r="A4202" s="170" t="s">
        <v>283</v>
      </c>
      <c r="B4202" s="161">
        <v>92258433153773</v>
      </c>
      <c r="C4202" s="161">
        <v>88458158747070.531</v>
      </c>
      <c r="D4202" s="161">
        <v>80664169504042.094</v>
      </c>
      <c r="E4202" s="161">
        <v>80664169504042.094</v>
      </c>
      <c r="F4202" s="136">
        <f t="shared" si="263"/>
        <v>3800274406702.4688</v>
      </c>
      <c r="G4202" s="137">
        <f t="shared" si="264"/>
        <v>95.880837906310077</v>
      </c>
      <c r="H4202" s="137">
        <f t="shared" si="265"/>
        <v>87.432841363774287</v>
      </c>
      <c r="I4202" s="137">
        <f t="shared" si="266"/>
        <v>87.432841363774287</v>
      </c>
    </row>
    <row r="4203" spans="1:9" x14ac:dyDescent="0.2">
      <c r="A4203" s="170" t="s">
        <v>103</v>
      </c>
      <c r="B4203" s="161">
        <v>37259837390135</v>
      </c>
      <c r="C4203" s="161">
        <v>35989881880142.688</v>
      </c>
      <c r="D4203" s="161">
        <v>31941095017865.484</v>
      </c>
      <c r="E4203" s="161">
        <v>31941095017865.484</v>
      </c>
      <c r="F4203" s="136">
        <f t="shared" si="263"/>
        <v>1269955509992.3125</v>
      </c>
      <c r="G4203" s="137">
        <f t="shared" si="264"/>
        <v>96.591623584679013</v>
      </c>
      <c r="H4203" s="137">
        <f t="shared" si="265"/>
        <v>85.725266815904789</v>
      </c>
      <c r="I4203" s="137">
        <f t="shared" si="266"/>
        <v>85.725266815904789</v>
      </c>
    </row>
    <row r="4204" spans="1:9" x14ac:dyDescent="0.2">
      <c r="A4204" s="171" t="s">
        <v>606</v>
      </c>
      <c r="B4204" s="160">
        <v>3044877610156</v>
      </c>
      <c r="C4204" s="160">
        <v>2480751443390</v>
      </c>
      <c r="D4204" s="160">
        <v>2480751443390</v>
      </c>
      <c r="E4204" s="160">
        <v>2480751443390</v>
      </c>
      <c r="F4204" s="166">
        <f t="shared" si="263"/>
        <v>564126166766</v>
      </c>
      <c r="G4204" s="167">
        <f t="shared" si="264"/>
        <v>81.472944433484216</v>
      </c>
      <c r="H4204" s="167">
        <f t="shared" si="265"/>
        <v>81.472944433484216</v>
      </c>
      <c r="I4204" s="167">
        <f t="shared" si="266"/>
        <v>81.472944433484216</v>
      </c>
    </row>
    <row r="4205" spans="1:9" x14ac:dyDescent="0.2">
      <c r="A4205" s="171" t="s">
        <v>263</v>
      </c>
      <c r="B4205" s="160">
        <v>16464701659532</v>
      </c>
      <c r="C4205" s="160">
        <v>16270602465802.301</v>
      </c>
      <c r="D4205" s="160">
        <v>14492635948238.301</v>
      </c>
      <c r="E4205" s="160">
        <v>14492635948238.301</v>
      </c>
      <c r="F4205" s="166">
        <f t="shared" si="263"/>
        <v>194099193729.69922</v>
      </c>
      <c r="G4205" s="167">
        <f t="shared" si="264"/>
        <v>98.821119278421136</v>
      </c>
      <c r="H4205" s="167">
        <f t="shared" si="265"/>
        <v>88.022463133111188</v>
      </c>
      <c r="I4205" s="167">
        <f t="shared" si="266"/>
        <v>88.022463133111188</v>
      </c>
    </row>
    <row r="4206" spans="1:9" x14ac:dyDescent="0.2">
      <c r="A4206" s="171" t="s">
        <v>264</v>
      </c>
      <c r="B4206" s="160">
        <v>10242173836858</v>
      </c>
      <c r="C4206" s="160">
        <v>9847736533324.1602</v>
      </c>
      <c r="D4206" s="160">
        <v>8728166944926.1602</v>
      </c>
      <c r="E4206" s="160">
        <v>8728166944926.1602</v>
      </c>
      <c r="F4206" s="166">
        <f t="shared" si="263"/>
        <v>394437303533.83984</v>
      </c>
      <c r="G4206" s="167">
        <f t="shared" si="264"/>
        <v>96.148890754866926</v>
      </c>
      <c r="H4206" s="167">
        <f t="shared" si="265"/>
        <v>85.217914516511541</v>
      </c>
      <c r="I4206" s="167">
        <f t="shared" si="266"/>
        <v>85.217914516511541</v>
      </c>
    </row>
    <row r="4207" spans="1:9" x14ac:dyDescent="0.2">
      <c r="A4207" s="171" t="s">
        <v>265</v>
      </c>
      <c r="B4207" s="160">
        <v>7278775986544</v>
      </c>
      <c r="C4207" s="160">
        <v>7277306760033.7598</v>
      </c>
      <c r="D4207" s="160">
        <v>6142420743271.7598</v>
      </c>
      <c r="E4207" s="160">
        <v>6142420743271.7598</v>
      </c>
      <c r="F4207" s="166">
        <f t="shared" si="263"/>
        <v>1469226510.2402344</v>
      </c>
      <c r="G4207" s="167">
        <f t="shared" si="264"/>
        <v>99.979814923375073</v>
      </c>
      <c r="H4207" s="167">
        <f t="shared" si="265"/>
        <v>84.388099793523281</v>
      </c>
      <c r="I4207" s="167">
        <f t="shared" si="266"/>
        <v>84.388099793523281</v>
      </c>
    </row>
    <row r="4208" spans="1:9" x14ac:dyDescent="0.2">
      <c r="A4208" s="171" t="s">
        <v>266</v>
      </c>
      <c r="B4208" s="160">
        <v>90773419259</v>
      </c>
      <c r="C4208" s="160">
        <v>65226587637.180008</v>
      </c>
      <c r="D4208" s="160">
        <v>52557175006.330002</v>
      </c>
      <c r="E4208" s="160">
        <v>52557175006.330002</v>
      </c>
      <c r="F4208" s="166">
        <f t="shared" si="263"/>
        <v>25546831621.819992</v>
      </c>
      <c r="G4208" s="167">
        <f t="shared" si="264"/>
        <v>71.856484166440524</v>
      </c>
      <c r="H4208" s="167">
        <f t="shared" si="265"/>
        <v>57.899300737334578</v>
      </c>
      <c r="I4208" s="167">
        <f t="shared" si="266"/>
        <v>57.899300737334578</v>
      </c>
    </row>
    <row r="4209" spans="1:9" x14ac:dyDescent="0.2">
      <c r="A4209" s="171" t="s">
        <v>539</v>
      </c>
      <c r="B4209" s="160">
        <v>131509890178</v>
      </c>
      <c r="C4209" s="160">
        <v>44856942101.290001</v>
      </c>
      <c r="D4209" s="160">
        <v>42782561567.290001</v>
      </c>
      <c r="E4209" s="160">
        <v>42782561567.290001</v>
      </c>
      <c r="F4209" s="166">
        <f t="shared" si="263"/>
        <v>86652948076.709991</v>
      </c>
      <c r="G4209" s="167">
        <f t="shared" si="264"/>
        <v>34.109177675211853</v>
      </c>
      <c r="H4209" s="167">
        <f t="shared" si="265"/>
        <v>32.531820617737083</v>
      </c>
      <c r="I4209" s="167">
        <f t="shared" si="266"/>
        <v>32.531820617737083</v>
      </c>
    </row>
    <row r="4210" spans="1:9" x14ac:dyDescent="0.2">
      <c r="A4210" s="171" t="s">
        <v>605</v>
      </c>
      <c r="B4210" s="160">
        <v>7024987608</v>
      </c>
      <c r="C4210" s="160">
        <v>3401147854</v>
      </c>
      <c r="D4210" s="160">
        <v>1780201465.6500001</v>
      </c>
      <c r="E4210" s="160">
        <v>1780201465.6500001</v>
      </c>
      <c r="F4210" s="166">
        <f t="shared" si="263"/>
        <v>3623839754</v>
      </c>
      <c r="G4210" s="167">
        <f t="shared" si="264"/>
        <v>48.4150014745478</v>
      </c>
      <c r="H4210" s="167">
        <f t="shared" si="265"/>
        <v>25.340990831396216</v>
      </c>
      <c r="I4210" s="167">
        <f t="shared" si="266"/>
        <v>25.340990831396216</v>
      </c>
    </row>
    <row r="4211" spans="1:9" x14ac:dyDescent="0.2">
      <c r="A4211" s="170" t="s">
        <v>107</v>
      </c>
      <c r="B4211" s="161">
        <v>54998595763638</v>
      </c>
      <c r="C4211" s="161">
        <v>52468276866927.836</v>
      </c>
      <c r="D4211" s="161">
        <v>48723074486176.617</v>
      </c>
      <c r="E4211" s="161">
        <v>48723074486176.617</v>
      </c>
      <c r="F4211" s="136">
        <f t="shared" ref="F4211:F4272" si="267">+B4211-C4211</f>
        <v>2530318896710.1641</v>
      </c>
      <c r="G4211" s="137">
        <f t="shared" si="264"/>
        <v>95.399302724774174</v>
      </c>
      <c r="H4211" s="137">
        <f t="shared" si="265"/>
        <v>88.589669990064706</v>
      </c>
      <c r="I4211" s="137">
        <f t="shared" si="266"/>
        <v>88.589669990064706</v>
      </c>
    </row>
    <row r="4212" spans="1:9" x14ac:dyDescent="0.2">
      <c r="A4212" s="171" t="s">
        <v>267</v>
      </c>
      <c r="B4212" s="160">
        <v>10596662048865</v>
      </c>
      <c r="C4212" s="160">
        <v>10596662048865</v>
      </c>
      <c r="D4212" s="160">
        <v>7138183733552</v>
      </c>
      <c r="E4212" s="160">
        <v>7138183733552</v>
      </c>
      <c r="F4212" s="166">
        <f t="shared" si="267"/>
        <v>0</v>
      </c>
      <c r="G4212" s="167">
        <f t="shared" si="264"/>
        <v>100</v>
      </c>
      <c r="H4212" s="167">
        <f t="shared" si="265"/>
        <v>67.36256852049523</v>
      </c>
      <c r="I4212" s="167">
        <f t="shared" si="266"/>
        <v>67.36256852049523</v>
      </c>
    </row>
    <row r="4213" spans="1:9" x14ac:dyDescent="0.2">
      <c r="A4213" s="171" t="s">
        <v>268</v>
      </c>
      <c r="B4213" s="160">
        <v>28001000000</v>
      </c>
      <c r="C4213" s="160">
        <v>8951681386.0100002</v>
      </c>
      <c r="D4213" s="160">
        <v>7038871044.8999996</v>
      </c>
      <c r="E4213" s="160">
        <v>7038871044.8999996</v>
      </c>
      <c r="F4213" s="166">
        <f t="shared" si="267"/>
        <v>19049318613.989998</v>
      </c>
      <c r="G4213" s="167">
        <f t="shared" si="264"/>
        <v>31.969148909003252</v>
      </c>
      <c r="H4213" s="167">
        <f t="shared" si="265"/>
        <v>25.137927377236522</v>
      </c>
      <c r="I4213" s="167">
        <f t="shared" si="266"/>
        <v>25.137927377236522</v>
      </c>
    </row>
    <row r="4214" spans="1:9" x14ac:dyDescent="0.2">
      <c r="A4214" s="171" t="s">
        <v>269</v>
      </c>
      <c r="B4214" s="160">
        <v>2550000000000</v>
      </c>
      <c r="C4214" s="160">
        <v>805334989207.53003</v>
      </c>
      <c r="D4214" s="160">
        <v>805334989207.53003</v>
      </c>
      <c r="E4214" s="160">
        <v>805334989207.53003</v>
      </c>
      <c r="F4214" s="166">
        <f t="shared" si="267"/>
        <v>1744665010792.47</v>
      </c>
      <c r="G4214" s="167">
        <f t="shared" si="264"/>
        <v>31.581764282648241</v>
      </c>
      <c r="H4214" s="167">
        <f t="shared" si="265"/>
        <v>31.581764282648241</v>
      </c>
      <c r="I4214" s="167">
        <f t="shared" si="266"/>
        <v>31.581764282648241</v>
      </c>
    </row>
    <row r="4215" spans="1:9" x14ac:dyDescent="0.2">
      <c r="A4215" s="171" t="s">
        <v>270</v>
      </c>
      <c r="B4215" s="160">
        <v>35028427714218</v>
      </c>
      <c r="C4215" s="160">
        <v>34939371870286.102</v>
      </c>
      <c r="D4215" s="160">
        <v>34717924525754.898</v>
      </c>
      <c r="E4215" s="160">
        <v>34717924525754.898</v>
      </c>
      <c r="F4215" s="166">
        <f t="shared" si="267"/>
        <v>89055843931.898438</v>
      </c>
      <c r="G4215" s="167">
        <f t="shared" si="264"/>
        <v>99.745761229540562</v>
      </c>
      <c r="H4215" s="167">
        <f t="shared" si="265"/>
        <v>99.113568011112676</v>
      </c>
      <c r="I4215" s="167">
        <f t="shared" si="266"/>
        <v>99.113568011112676</v>
      </c>
    </row>
    <row r="4216" spans="1:9" x14ac:dyDescent="0.2">
      <c r="A4216" s="171" t="s">
        <v>271</v>
      </c>
      <c r="B4216" s="160">
        <v>280000000</v>
      </c>
      <c r="C4216" s="160">
        <v>45325398.299999997</v>
      </c>
      <c r="D4216" s="160">
        <v>34833591.990000002</v>
      </c>
      <c r="E4216" s="160">
        <v>34833591.990000002</v>
      </c>
      <c r="F4216" s="166">
        <f t="shared" si="267"/>
        <v>234674601.69999999</v>
      </c>
      <c r="G4216" s="167">
        <f t="shared" si="264"/>
        <v>16.187642249999996</v>
      </c>
      <c r="H4216" s="167">
        <f t="shared" si="265"/>
        <v>12.440568567857143</v>
      </c>
      <c r="I4216" s="167">
        <f t="shared" si="266"/>
        <v>12.440568567857143</v>
      </c>
    </row>
    <row r="4217" spans="1:9" x14ac:dyDescent="0.2">
      <c r="A4217" s="171" t="s">
        <v>272</v>
      </c>
      <c r="B4217" s="160">
        <v>295225000555</v>
      </c>
      <c r="C4217" s="160">
        <v>147871560836.89999</v>
      </c>
      <c r="D4217" s="160">
        <v>84518142077.300003</v>
      </c>
      <c r="E4217" s="160">
        <v>84518142077.300003</v>
      </c>
      <c r="F4217" s="166">
        <f t="shared" si="267"/>
        <v>147353439718.10001</v>
      </c>
      <c r="G4217" s="167">
        <f t="shared" si="264"/>
        <v>50.087750210487926</v>
      </c>
      <c r="H4217" s="167">
        <f t="shared" si="265"/>
        <v>28.628382392552282</v>
      </c>
      <c r="I4217" s="167">
        <f t="shared" si="266"/>
        <v>28.628382392552282</v>
      </c>
    </row>
    <row r="4218" spans="1:9" x14ac:dyDescent="0.2">
      <c r="A4218" s="171" t="s">
        <v>1694</v>
      </c>
      <c r="B4218" s="160">
        <v>6500000000000</v>
      </c>
      <c r="C4218" s="160">
        <v>5970039390948</v>
      </c>
      <c r="D4218" s="160">
        <v>5970039390948</v>
      </c>
      <c r="E4218" s="160">
        <v>5970039390948</v>
      </c>
      <c r="F4218" s="166">
        <f t="shared" si="267"/>
        <v>529960609052</v>
      </c>
      <c r="G4218" s="167">
        <f t="shared" si="264"/>
        <v>91.846759860738459</v>
      </c>
      <c r="H4218" s="167">
        <f t="shared" si="265"/>
        <v>91.846759860738459</v>
      </c>
      <c r="I4218" s="167">
        <f t="shared" si="266"/>
        <v>91.846759860738459</v>
      </c>
    </row>
    <row r="4219" spans="1:9" x14ac:dyDescent="0.2">
      <c r="A4219" s="164" t="s">
        <v>32</v>
      </c>
      <c r="B4219" s="161">
        <v>855471019958</v>
      </c>
      <c r="C4219" s="161">
        <v>840288366949.23987</v>
      </c>
      <c r="D4219" s="161">
        <v>770893636983.75989</v>
      </c>
      <c r="E4219" s="161">
        <v>767601693337.26001</v>
      </c>
      <c r="F4219" s="162">
        <f t="shared" si="267"/>
        <v>15182653008.760132</v>
      </c>
      <c r="G4219" s="163">
        <f t="shared" si="264"/>
        <v>98.22522883247342</v>
      </c>
      <c r="H4219" s="163">
        <f t="shared" si="265"/>
        <v>90.113354982101839</v>
      </c>
      <c r="I4219" s="163">
        <f t="shared" si="266"/>
        <v>89.728544325785109</v>
      </c>
    </row>
    <row r="4220" spans="1:9" x14ac:dyDescent="0.2">
      <c r="A4220" s="172" t="s">
        <v>281</v>
      </c>
      <c r="B4220" s="161">
        <v>672099998923</v>
      </c>
      <c r="C4220" s="161">
        <v>661216351228.96997</v>
      </c>
      <c r="D4220" s="161">
        <v>606326433479.03992</v>
      </c>
      <c r="E4220" s="161">
        <v>605795672444.03003</v>
      </c>
      <c r="F4220" s="173">
        <f t="shared" si="267"/>
        <v>10883647694.030029</v>
      </c>
      <c r="G4220" s="163">
        <f t="shared" si="264"/>
        <v>98.380650541367302</v>
      </c>
      <c r="H4220" s="163">
        <f t="shared" si="265"/>
        <v>90.213723322517737</v>
      </c>
      <c r="I4220" s="163">
        <f t="shared" si="266"/>
        <v>90.13475277708396</v>
      </c>
    </row>
    <row r="4221" spans="1:9" x14ac:dyDescent="0.2">
      <c r="A4221" s="174" t="s">
        <v>152</v>
      </c>
      <c r="B4221" s="161">
        <v>494224970554</v>
      </c>
      <c r="C4221" s="161">
        <v>488167187678.95996</v>
      </c>
      <c r="D4221" s="161">
        <v>472664481577.73999</v>
      </c>
      <c r="E4221" s="161">
        <v>472156618732.73004</v>
      </c>
      <c r="F4221" s="173">
        <f t="shared" si="267"/>
        <v>6057782875.0400391</v>
      </c>
      <c r="G4221" s="163">
        <f t="shared" si="264"/>
        <v>98.774286360268363</v>
      </c>
      <c r="H4221" s="163">
        <f t="shared" si="265"/>
        <v>95.63751524895801</v>
      </c>
      <c r="I4221" s="163">
        <f t="shared" si="266"/>
        <v>95.534755802295351</v>
      </c>
    </row>
    <row r="4222" spans="1:9" x14ac:dyDescent="0.2">
      <c r="A4222" s="170" t="s">
        <v>95</v>
      </c>
      <c r="B4222" s="161">
        <v>338780008770</v>
      </c>
      <c r="C4222" s="161">
        <v>335679963609</v>
      </c>
      <c r="D4222" s="161">
        <v>335679963609</v>
      </c>
      <c r="E4222" s="161">
        <v>335679963609</v>
      </c>
      <c r="F4222" s="173">
        <f t="shared" si="267"/>
        <v>3100045161</v>
      </c>
      <c r="G4222" s="163">
        <f t="shared" si="264"/>
        <v>99.084938579388066</v>
      </c>
      <c r="H4222" s="163">
        <f t="shared" si="265"/>
        <v>99.084938579388066</v>
      </c>
      <c r="I4222" s="163">
        <f t="shared" si="266"/>
        <v>99.084938579388066</v>
      </c>
    </row>
    <row r="4223" spans="1:9" x14ac:dyDescent="0.2">
      <c r="A4223" s="171" t="s">
        <v>119</v>
      </c>
      <c r="B4223" s="160">
        <v>162398295509</v>
      </c>
      <c r="C4223" s="160">
        <v>160664547518</v>
      </c>
      <c r="D4223" s="160">
        <v>160664547518</v>
      </c>
      <c r="E4223" s="160">
        <v>160664547518</v>
      </c>
      <c r="F4223" s="166">
        <f t="shared" si="267"/>
        <v>1733747991</v>
      </c>
      <c r="G4223" s="167">
        <f t="shared" si="264"/>
        <v>98.932409982773549</v>
      </c>
      <c r="H4223" s="167">
        <f t="shared" si="265"/>
        <v>98.932409982773549</v>
      </c>
      <c r="I4223" s="167">
        <f t="shared" si="266"/>
        <v>98.932409982773549</v>
      </c>
    </row>
    <row r="4224" spans="1:9" x14ac:dyDescent="0.2">
      <c r="A4224" s="171" t="s">
        <v>120</v>
      </c>
      <c r="B4224" s="160">
        <v>77386761696</v>
      </c>
      <c r="C4224" s="160">
        <v>77008188455</v>
      </c>
      <c r="D4224" s="160">
        <v>77008188455</v>
      </c>
      <c r="E4224" s="160">
        <v>77008188455</v>
      </c>
      <c r="F4224" s="166">
        <f t="shared" si="267"/>
        <v>378573241</v>
      </c>
      <c r="G4224" s="167">
        <f t="shared" si="264"/>
        <v>99.51080361459347</v>
      </c>
      <c r="H4224" s="167">
        <f t="shared" si="265"/>
        <v>99.51080361459347</v>
      </c>
      <c r="I4224" s="167">
        <f t="shared" si="266"/>
        <v>99.51080361459347</v>
      </c>
    </row>
    <row r="4225" spans="1:9" x14ac:dyDescent="0.2">
      <c r="A4225" s="171" t="s">
        <v>121</v>
      </c>
      <c r="B4225" s="160">
        <v>98140951565</v>
      </c>
      <c r="C4225" s="160">
        <v>97666973347</v>
      </c>
      <c r="D4225" s="160">
        <v>97666973347</v>
      </c>
      <c r="E4225" s="160">
        <v>97666973347</v>
      </c>
      <c r="F4225" s="166">
        <f t="shared" si="267"/>
        <v>473978218</v>
      </c>
      <c r="G4225" s="167">
        <f t="shared" si="264"/>
        <v>99.517043384599674</v>
      </c>
      <c r="H4225" s="167">
        <f t="shared" si="265"/>
        <v>99.517043384599674</v>
      </c>
      <c r="I4225" s="167">
        <f t="shared" si="266"/>
        <v>99.517043384599674</v>
      </c>
    </row>
    <row r="4226" spans="1:9" x14ac:dyDescent="0.2">
      <c r="A4226" s="171" t="s">
        <v>138</v>
      </c>
      <c r="B4226" s="160">
        <v>0</v>
      </c>
      <c r="C4226" s="160">
        <v>0</v>
      </c>
      <c r="D4226" s="160">
        <v>0</v>
      </c>
      <c r="E4226" s="160">
        <v>0</v>
      </c>
      <c r="F4226" s="166">
        <f t="shared" si="267"/>
        <v>0</v>
      </c>
      <c r="G4226" s="167">
        <f t="shared" si="264"/>
        <v>0</v>
      </c>
      <c r="H4226" s="167">
        <f t="shared" si="265"/>
        <v>0</v>
      </c>
      <c r="I4226" s="167">
        <f t="shared" si="266"/>
        <v>0</v>
      </c>
    </row>
    <row r="4227" spans="1:9" x14ac:dyDescent="0.2">
      <c r="A4227" s="171" t="s">
        <v>130</v>
      </c>
      <c r="B4227" s="160">
        <v>485864194</v>
      </c>
      <c r="C4227" s="160">
        <v>170661813</v>
      </c>
      <c r="D4227" s="160">
        <v>170661813</v>
      </c>
      <c r="E4227" s="160">
        <v>170661813</v>
      </c>
      <c r="F4227" s="166">
        <f t="shared" si="267"/>
        <v>315202381</v>
      </c>
      <c r="G4227" s="167">
        <f t="shared" si="264"/>
        <v>35.125414695613486</v>
      </c>
      <c r="H4227" s="167">
        <f t="shared" si="265"/>
        <v>35.125414695613486</v>
      </c>
      <c r="I4227" s="167">
        <f t="shared" si="266"/>
        <v>35.125414695613486</v>
      </c>
    </row>
    <row r="4228" spans="1:9" x14ac:dyDescent="0.2">
      <c r="A4228" s="171" t="s">
        <v>131</v>
      </c>
      <c r="B4228" s="160">
        <v>154504955</v>
      </c>
      <c r="C4228" s="160">
        <v>86598939</v>
      </c>
      <c r="D4228" s="160">
        <v>86598939</v>
      </c>
      <c r="E4228" s="160">
        <v>86598939</v>
      </c>
      <c r="F4228" s="166">
        <f t="shared" si="267"/>
        <v>67906016</v>
      </c>
      <c r="G4228" s="167">
        <f t="shared" si="264"/>
        <v>56.049295635858407</v>
      </c>
      <c r="H4228" s="167">
        <f t="shared" si="265"/>
        <v>56.049295635858407</v>
      </c>
      <c r="I4228" s="167">
        <f t="shared" si="266"/>
        <v>56.049295635858407</v>
      </c>
    </row>
    <row r="4229" spans="1:9" x14ac:dyDescent="0.2">
      <c r="A4229" s="171" t="s">
        <v>405</v>
      </c>
      <c r="B4229" s="160">
        <v>213630851</v>
      </c>
      <c r="C4229" s="160">
        <v>82993537</v>
      </c>
      <c r="D4229" s="160">
        <v>82993537</v>
      </c>
      <c r="E4229" s="160">
        <v>82993537</v>
      </c>
      <c r="F4229" s="166">
        <f t="shared" si="267"/>
        <v>130637314</v>
      </c>
      <c r="G4229" s="167">
        <f t="shared" si="264"/>
        <v>38.849041049787324</v>
      </c>
      <c r="H4229" s="167">
        <f t="shared" si="265"/>
        <v>38.849041049787324</v>
      </c>
      <c r="I4229" s="167">
        <f t="shared" si="266"/>
        <v>38.849041049787324</v>
      </c>
    </row>
    <row r="4230" spans="1:9" x14ac:dyDescent="0.2">
      <c r="A4230" s="170" t="s">
        <v>401</v>
      </c>
      <c r="B4230" s="161">
        <v>148994113443</v>
      </c>
      <c r="C4230" s="161">
        <v>146790787863.82999</v>
      </c>
      <c r="D4230" s="161">
        <v>131604148702.61</v>
      </c>
      <c r="E4230" s="161">
        <v>131122137718.95</v>
      </c>
      <c r="F4230" s="173">
        <f t="shared" si="267"/>
        <v>2203325579.1700134</v>
      </c>
      <c r="G4230" s="163">
        <f t="shared" ref="G4230:G4293" si="268">IFERROR(IF(C4230&gt;0,+C4230/B4230*100,0),0)</f>
        <v>98.521199577449792</v>
      </c>
      <c r="H4230" s="163">
        <f t="shared" ref="H4230:H4293" si="269">IFERROR(IF(D4230&gt;0,+D4230/B4230*100,0),0)</f>
        <v>88.328421614426532</v>
      </c>
      <c r="I4230" s="163">
        <f t="shared" ref="I4230:I4293" si="270">IFERROR(IF(E4230&gt;0,+E4230/B4230*100,0),0)</f>
        <v>88.004911529013384</v>
      </c>
    </row>
    <row r="4231" spans="1:9" x14ac:dyDescent="0.2">
      <c r="A4231" s="171" t="s">
        <v>567</v>
      </c>
      <c r="B4231" s="160">
        <v>148994113443</v>
      </c>
      <c r="C4231" s="160">
        <v>146790787863.82999</v>
      </c>
      <c r="D4231" s="160">
        <v>131604148702.61</v>
      </c>
      <c r="E4231" s="160">
        <v>131122137718.95</v>
      </c>
      <c r="F4231" s="166">
        <f t="shared" si="267"/>
        <v>2203325579.1700134</v>
      </c>
      <c r="G4231" s="167">
        <f t="shared" si="268"/>
        <v>98.521199577449792</v>
      </c>
      <c r="H4231" s="167">
        <f t="shared" si="269"/>
        <v>88.328421614426532</v>
      </c>
      <c r="I4231" s="167">
        <f t="shared" si="270"/>
        <v>88.004911529013384</v>
      </c>
    </row>
    <row r="4232" spans="1:9" x14ac:dyDescent="0.2">
      <c r="A4232" s="170" t="s">
        <v>96</v>
      </c>
      <c r="B4232" s="161">
        <v>5157000000</v>
      </c>
      <c r="C4232" s="161">
        <v>4402587865.1300001</v>
      </c>
      <c r="D4232" s="161">
        <v>4086520925.1300001</v>
      </c>
      <c r="E4232" s="161">
        <v>4060669063.7800002</v>
      </c>
      <c r="F4232" s="173">
        <f t="shared" si="267"/>
        <v>754412134.86999989</v>
      </c>
      <c r="G4232" s="163">
        <f t="shared" si="268"/>
        <v>85.371104617607145</v>
      </c>
      <c r="H4232" s="163">
        <f t="shared" si="269"/>
        <v>79.242213013961603</v>
      </c>
      <c r="I4232" s="163">
        <f t="shared" si="270"/>
        <v>78.740916497576123</v>
      </c>
    </row>
    <row r="4233" spans="1:9" x14ac:dyDescent="0.2">
      <c r="A4233" s="171" t="s">
        <v>139</v>
      </c>
      <c r="B4233" s="160">
        <v>0</v>
      </c>
      <c r="C4233" s="160">
        <v>0</v>
      </c>
      <c r="D4233" s="160">
        <v>0</v>
      </c>
      <c r="E4233" s="160">
        <v>0</v>
      </c>
      <c r="F4233" s="166">
        <f t="shared" si="267"/>
        <v>0</v>
      </c>
      <c r="G4233" s="167">
        <f t="shared" si="268"/>
        <v>0</v>
      </c>
      <c r="H4233" s="167">
        <f t="shared" si="269"/>
        <v>0</v>
      </c>
      <c r="I4233" s="167">
        <f t="shared" si="270"/>
        <v>0</v>
      </c>
    </row>
    <row r="4234" spans="1:9" x14ac:dyDescent="0.2">
      <c r="A4234" s="171" t="s">
        <v>124</v>
      </c>
      <c r="B4234" s="160">
        <v>1000000000</v>
      </c>
      <c r="C4234" s="160">
        <v>311796199</v>
      </c>
      <c r="D4234" s="160">
        <v>311796199</v>
      </c>
      <c r="E4234" s="160">
        <v>311796199</v>
      </c>
      <c r="F4234" s="166">
        <f t="shared" si="267"/>
        <v>688203801</v>
      </c>
      <c r="G4234" s="167">
        <f t="shared" si="268"/>
        <v>31.179619899999999</v>
      </c>
      <c r="H4234" s="167">
        <f t="shared" si="269"/>
        <v>31.179619899999999</v>
      </c>
      <c r="I4234" s="167">
        <f t="shared" si="270"/>
        <v>31.179619899999999</v>
      </c>
    </row>
    <row r="4235" spans="1:9" x14ac:dyDescent="0.2">
      <c r="A4235" s="171" t="s">
        <v>651</v>
      </c>
      <c r="B4235" s="160">
        <v>4157000000</v>
      </c>
      <c r="C4235" s="160">
        <v>4090791666.1300001</v>
      </c>
      <c r="D4235" s="160">
        <v>3774724726.1300001</v>
      </c>
      <c r="E4235" s="160">
        <v>3748872864.7800002</v>
      </c>
      <c r="F4235" s="166">
        <f t="shared" si="267"/>
        <v>66208333.869999886</v>
      </c>
      <c r="G4235" s="167">
        <f t="shared" si="268"/>
        <v>98.407304934568202</v>
      </c>
      <c r="H4235" s="167">
        <f t="shared" si="269"/>
        <v>90.804058843637236</v>
      </c>
      <c r="I4235" s="167">
        <f t="shared" si="270"/>
        <v>90.182171392350256</v>
      </c>
    </row>
    <row r="4236" spans="1:9" x14ac:dyDescent="0.2">
      <c r="A4236" s="170" t="s">
        <v>154</v>
      </c>
      <c r="B4236" s="161">
        <v>1293848341</v>
      </c>
      <c r="C4236" s="161">
        <v>1293848341</v>
      </c>
      <c r="D4236" s="161">
        <v>1293848341</v>
      </c>
      <c r="E4236" s="161">
        <v>1293848341</v>
      </c>
      <c r="F4236" s="136">
        <f t="shared" si="267"/>
        <v>0</v>
      </c>
      <c r="G4236" s="137">
        <f t="shared" si="268"/>
        <v>100</v>
      </c>
      <c r="H4236" s="137">
        <f t="shared" si="269"/>
        <v>100</v>
      </c>
      <c r="I4236" s="137">
        <f t="shared" si="270"/>
        <v>100</v>
      </c>
    </row>
    <row r="4237" spans="1:9" x14ac:dyDescent="0.2">
      <c r="A4237" s="171" t="s">
        <v>129</v>
      </c>
      <c r="B4237" s="160">
        <v>1293848341</v>
      </c>
      <c r="C4237" s="160">
        <v>1293848341</v>
      </c>
      <c r="D4237" s="160">
        <v>1293848341</v>
      </c>
      <c r="E4237" s="160">
        <v>1293848341</v>
      </c>
      <c r="F4237" s="166">
        <f t="shared" si="267"/>
        <v>0</v>
      </c>
      <c r="G4237" s="167">
        <f t="shared" si="268"/>
        <v>100</v>
      </c>
      <c r="H4237" s="167">
        <f t="shared" si="269"/>
        <v>100</v>
      </c>
      <c r="I4237" s="167">
        <f t="shared" si="270"/>
        <v>100</v>
      </c>
    </row>
    <row r="4238" spans="1:9" x14ac:dyDescent="0.2">
      <c r="A4238" s="174" t="s">
        <v>153</v>
      </c>
      <c r="B4238" s="161">
        <v>177875028369</v>
      </c>
      <c r="C4238" s="161">
        <v>173049163550.01001</v>
      </c>
      <c r="D4238" s="161">
        <v>133661951901.3</v>
      </c>
      <c r="E4238" s="161">
        <v>133639053711.3</v>
      </c>
      <c r="F4238" s="173">
        <f t="shared" si="267"/>
        <v>4825864818.9899902</v>
      </c>
      <c r="G4238" s="163">
        <f t="shared" si="268"/>
        <v>97.286935179580809</v>
      </c>
      <c r="H4238" s="163">
        <f t="shared" si="269"/>
        <v>75.143741719618788</v>
      </c>
      <c r="I4238" s="163">
        <f t="shared" si="270"/>
        <v>75.130868529823701</v>
      </c>
    </row>
    <row r="4239" spans="1:9" x14ac:dyDescent="0.2">
      <c r="A4239" s="170" t="s">
        <v>34</v>
      </c>
      <c r="B4239" s="161">
        <v>177875028369</v>
      </c>
      <c r="C4239" s="161">
        <v>173049163550.01001</v>
      </c>
      <c r="D4239" s="161">
        <v>133661951901.3</v>
      </c>
      <c r="E4239" s="161">
        <v>133639053711.3</v>
      </c>
      <c r="F4239" s="173">
        <f t="shared" si="267"/>
        <v>4825864818.9899902</v>
      </c>
      <c r="G4239" s="163">
        <f t="shared" si="268"/>
        <v>97.286935179580809</v>
      </c>
      <c r="H4239" s="163">
        <f t="shared" si="269"/>
        <v>75.143741719618788</v>
      </c>
      <c r="I4239" s="163">
        <f t="shared" si="270"/>
        <v>75.130868529823701</v>
      </c>
    </row>
    <row r="4240" spans="1:9" x14ac:dyDescent="0.2">
      <c r="A4240" s="171" t="s">
        <v>1590</v>
      </c>
      <c r="B4240" s="160">
        <v>13122752967</v>
      </c>
      <c r="C4240" s="160">
        <v>12548390243.57</v>
      </c>
      <c r="D4240" s="160">
        <v>10868438326.219999</v>
      </c>
      <c r="E4240" s="160">
        <v>10845540136.219999</v>
      </c>
      <c r="F4240" s="166">
        <f t="shared" si="267"/>
        <v>574362723.43000031</v>
      </c>
      <c r="G4240" s="167">
        <f t="shared" si="268"/>
        <v>95.623153732495311</v>
      </c>
      <c r="H4240" s="167">
        <f t="shared" si="269"/>
        <v>82.821328371806118</v>
      </c>
      <c r="I4240" s="167">
        <f t="shared" si="270"/>
        <v>82.646836098290166</v>
      </c>
    </row>
    <row r="4241" spans="1:9" x14ac:dyDescent="0.2">
      <c r="A4241" s="171" t="s">
        <v>1591</v>
      </c>
      <c r="B4241" s="160">
        <v>137247235651</v>
      </c>
      <c r="C4241" s="160">
        <v>134207654238.22</v>
      </c>
      <c r="D4241" s="160">
        <v>106008793573.74001</v>
      </c>
      <c r="E4241" s="160">
        <v>106008793573.74001</v>
      </c>
      <c r="F4241" s="166">
        <f t="shared" si="267"/>
        <v>3039581412.7799988</v>
      </c>
      <c r="G4241" s="167">
        <f t="shared" si="268"/>
        <v>97.785324128123634</v>
      </c>
      <c r="H4241" s="167">
        <f t="shared" si="269"/>
        <v>77.23929234050668</v>
      </c>
      <c r="I4241" s="167">
        <f t="shared" si="270"/>
        <v>77.23929234050668</v>
      </c>
    </row>
    <row r="4242" spans="1:9" x14ac:dyDescent="0.2">
      <c r="A4242" s="171" t="s">
        <v>1592</v>
      </c>
      <c r="B4242" s="160">
        <v>3818789585</v>
      </c>
      <c r="C4242" s="160">
        <v>3813085395</v>
      </c>
      <c r="D4242" s="160">
        <v>2223216726</v>
      </c>
      <c r="E4242" s="160">
        <v>2223216726</v>
      </c>
      <c r="F4242" s="166">
        <f t="shared" si="267"/>
        <v>5704190</v>
      </c>
      <c r="G4242" s="167">
        <f t="shared" si="268"/>
        <v>99.850628324157853</v>
      </c>
      <c r="H4242" s="167">
        <f t="shared" si="269"/>
        <v>58.217837786419956</v>
      </c>
      <c r="I4242" s="167">
        <f t="shared" si="270"/>
        <v>58.217837786419956</v>
      </c>
    </row>
    <row r="4243" spans="1:9" x14ac:dyDescent="0.2">
      <c r="A4243" s="171" t="s">
        <v>1593</v>
      </c>
      <c r="B4243" s="160">
        <v>571390291</v>
      </c>
      <c r="C4243" s="160">
        <v>571390291</v>
      </c>
      <c r="D4243" s="160">
        <v>460384513.33999997</v>
      </c>
      <c r="E4243" s="160">
        <v>460384513.33999997</v>
      </c>
      <c r="F4243" s="166">
        <f t="shared" si="267"/>
        <v>0</v>
      </c>
      <c r="G4243" s="167">
        <f t="shared" si="268"/>
        <v>100</v>
      </c>
      <c r="H4243" s="167">
        <f t="shared" si="269"/>
        <v>80.572687459262397</v>
      </c>
      <c r="I4243" s="167">
        <f t="shared" si="270"/>
        <v>80.572687459262397</v>
      </c>
    </row>
    <row r="4244" spans="1:9" x14ac:dyDescent="0.2">
      <c r="A4244" s="171" t="s">
        <v>1594</v>
      </c>
      <c r="B4244" s="160">
        <v>10183217042</v>
      </c>
      <c r="C4244" s="160">
        <v>9441476309.2199993</v>
      </c>
      <c r="D4244" s="160">
        <v>3177779759</v>
      </c>
      <c r="E4244" s="160">
        <v>3177779759</v>
      </c>
      <c r="F4244" s="166">
        <f t="shared" si="267"/>
        <v>741740732.78000069</v>
      </c>
      <c r="G4244" s="167">
        <f t="shared" si="268"/>
        <v>92.716047102593009</v>
      </c>
      <c r="H4244" s="167">
        <f t="shared" si="269"/>
        <v>31.206049580338501</v>
      </c>
      <c r="I4244" s="167">
        <f t="shared" si="270"/>
        <v>31.206049580338501</v>
      </c>
    </row>
    <row r="4245" spans="1:9" x14ac:dyDescent="0.2">
      <c r="A4245" s="171" t="s">
        <v>1595</v>
      </c>
      <c r="B4245" s="160">
        <v>12931642833</v>
      </c>
      <c r="C4245" s="160">
        <v>12467167073</v>
      </c>
      <c r="D4245" s="160">
        <v>10923339003</v>
      </c>
      <c r="E4245" s="160">
        <v>10923339003</v>
      </c>
      <c r="F4245" s="166">
        <f t="shared" si="267"/>
        <v>464475760</v>
      </c>
      <c r="G4245" s="167">
        <f t="shared" si="268"/>
        <v>96.408223100511918</v>
      </c>
      <c r="H4245" s="167">
        <f t="shared" si="269"/>
        <v>84.46984767569478</v>
      </c>
      <c r="I4245" s="167">
        <f t="shared" si="270"/>
        <v>84.46984767569478</v>
      </c>
    </row>
    <row r="4246" spans="1:9" x14ac:dyDescent="0.2">
      <c r="A4246" s="172" t="s">
        <v>540</v>
      </c>
      <c r="B4246" s="161">
        <v>183371021035</v>
      </c>
      <c r="C4246" s="161">
        <v>179072015720.26999</v>
      </c>
      <c r="D4246" s="161">
        <v>164567203504.72</v>
      </c>
      <c r="E4246" s="161">
        <v>161806020893.22998</v>
      </c>
      <c r="F4246" s="173">
        <f t="shared" si="267"/>
        <v>4299005314.730011</v>
      </c>
      <c r="G4246" s="163">
        <f t="shared" si="268"/>
        <v>97.655569952948312</v>
      </c>
      <c r="H4246" s="163">
        <f t="shared" si="269"/>
        <v>89.745480270467098</v>
      </c>
      <c r="I4246" s="163">
        <f t="shared" si="270"/>
        <v>88.239690208381447</v>
      </c>
    </row>
    <row r="4247" spans="1:9" x14ac:dyDescent="0.2">
      <c r="A4247" s="174" t="s">
        <v>152</v>
      </c>
      <c r="B4247" s="161">
        <v>106976727155</v>
      </c>
      <c r="C4247" s="161">
        <v>104464752198.27</v>
      </c>
      <c r="D4247" s="161">
        <v>103786884164.7</v>
      </c>
      <c r="E4247" s="161">
        <v>101692508507.95999</v>
      </c>
      <c r="F4247" s="173">
        <f t="shared" si="267"/>
        <v>2511974956.7299957</v>
      </c>
      <c r="G4247" s="163">
        <f t="shared" si="268"/>
        <v>97.651849123136515</v>
      </c>
      <c r="H4247" s="163">
        <f t="shared" si="269"/>
        <v>97.018189773483911</v>
      </c>
      <c r="I4247" s="163">
        <f t="shared" si="270"/>
        <v>95.060403521801859</v>
      </c>
    </row>
    <row r="4248" spans="1:9" x14ac:dyDescent="0.2">
      <c r="A4248" s="170" t="s">
        <v>95</v>
      </c>
      <c r="B4248" s="161">
        <v>83601000000</v>
      </c>
      <c r="C4248" s="161">
        <v>82208732686</v>
      </c>
      <c r="D4248" s="161">
        <v>82208732686</v>
      </c>
      <c r="E4248" s="161">
        <v>82208732686</v>
      </c>
      <c r="F4248" s="173">
        <f t="shared" si="267"/>
        <v>1392267314</v>
      </c>
      <c r="G4248" s="163">
        <f t="shared" si="268"/>
        <v>98.334628396789512</v>
      </c>
      <c r="H4248" s="163">
        <f t="shared" si="269"/>
        <v>98.334628396789512</v>
      </c>
      <c r="I4248" s="163">
        <f t="shared" si="270"/>
        <v>98.334628396789512</v>
      </c>
    </row>
    <row r="4249" spans="1:9" x14ac:dyDescent="0.2">
      <c r="A4249" s="171" t="s">
        <v>119</v>
      </c>
      <c r="B4249" s="160">
        <v>56089000000</v>
      </c>
      <c r="C4249" s="160">
        <v>55063064214</v>
      </c>
      <c r="D4249" s="160">
        <v>55063064214</v>
      </c>
      <c r="E4249" s="160">
        <v>55063064214</v>
      </c>
      <c r="F4249" s="166">
        <f t="shared" si="267"/>
        <v>1025935786</v>
      </c>
      <c r="G4249" s="167">
        <f t="shared" si="268"/>
        <v>98.170878806896184</v>
      </c>
      <c r="H4249" s="167">
        <f t="shared" si="269"/>
        <v>98.170878806896184</v>
      </c>
      <c r="I4249" s="167">
        <f t="shared" si="270"/>
        <v>98.170878806896184</v>
      </c>
    </row>
    <row r="4250" spans="1:9" x14ac:dyDescent="0.2">
      <c r="A4250" s="171" t="s">
        <v>120</v>
      </c>
      <c r="B4250" s="160">
        <v>21370000000</v>
      </c>
      <c r="C4250" s="160">
        <v>21244189503</v>
      </c>
      <c r="D4250" s="160">
        <v>21244189503</v>
      </c>
      <c r="E4250" s="160">
        <v>21244189503</v>
      </c>
      <c r="F4250" s="166">
        <f t="shared" si="267"/>
        <v>125810497</v>
      </c>
      <c r="G4250" s="167">
        <f t="shared" si="268"/>
        <v>99.411275166120731</v>
      </c>
      <c r="H4250" s="167">
        <f t="shared" si="269"/>
        <v>99.411275166120731</v>
      </c>
      <c r="I4250" s="167">
        <f t="shared" si="270"/>
        <v>99.411275166120731</v>
      </c>
    </row>
    <row r="4251" spans="1:9" x14ac:dyDescent="0.2">
      <c r="A4251" s="171" t="s">
        <v>121</v>
      </c>
      <c r="B4251" s="160">
        <v>5861000000</v>
      </c>
      <c r="C4251" s="160">
        <v>5716217978</v>
      </c>
      <c r="D4251" s="160">
        <v>5716217978</v>
      </c>
      <c r="E4251" s="160">
        <v>5716217978</v>
      </c>
      <c r="F4251" s="166">
        <f t="shared" si="267"/>
        <v>144782022</v>
      </c>
      <c r="G4251" s="167">
        <f t="shared" si="268"/>
        <v>97.529738577034635</v>
      </c>
      <c r="H4251" s="167">
        <f t="shared" si="269"/>
        <v>97.529738577034635</v>
      </c>
      <c r="I4251" s="167">
        <f t="shared" si="270"/>
        <v>97.529738577034635</v>
      </c>
    </row>
    <row r="4252" spans="1:9" x14ac:dyDescent="0.2">
      <c r="A4252" s="171" t="s">
        <v>130</v>
      </c>
      <c r="B4252" s="160">
        <v>163000000</v>
      </c>
      <c r="C4252" s="160">
        <v>131097463</v>
      </c>
      <c r="D4252" s="160">
        <v>131097463</v>
      </c>
      <c r="E4252" s="160">
        <v>131097463</v>
      </c>
      <c r="F4252" s="166">
        <f t="shared" si="267"/>
        <v>31902537</v>
      </c>
      <c r="G4252" s="167">
        <f t="shared" si="268"/>
        <v>80.427891411042935</v>
      </c>
      <c r="H4252" s="167">
        <f t="shared" si="269"/>
        <v>80.427891411042935</v>
      </c>
      <c r="I4252" s="167">
        <f t="shared" si="270"/>
        <v>80.427891411042935</v>
      </c>
    </row>
    <row r="4253" spans="1:9" x14ac:dyDescent="0.2">
      <c r="A4253" s="171" t="s">
        <v>131</v>
      </c>
      <c r="B4253" s="160">
        <v>10000000</v>
      </c>
      <c r="C4253" s="160">
        <v>7377238</v>
      </c>
      <c r="D4253" s="160">
        <v>7377238</v>
      </c>
      <c r="E4253" s="160">
        <v>7377238</v>
      </c>
      <c r="F4253" s="166">
        <f t="shared" si="267"/>
        <v>2622762</v>
      </c>
      <c r="G4253" s="167">
        <f t="shared" si="268"/>
        <v>73.772379999999998</v>
      </c>
      <c r="H4253" s="167">
        <f t="shared" si="269"/>
        <v>73.772379999999998</v>
      </c>
      <c r="I4253" s="167">
        <f t="shared" si="270"/>
        <v>73.772379999999998</v>
      </c>
    </row>
    <row r="4254" spans="1:9" x14ac:dyDescent="0.2">
      <c r="A4254" s="171" t="s">
        <v>405</v>
      </c>
      <c r="B4254" s="160">
        <v>108000000</v>
      </c>
      <c r="C4254" s="160">
        <v>46786290</v>
      </c>
      <c r="D4254" s="160">
        <v>46786290</v>
      </c>
      <c r="E4254" s="160">
        <v>46786290</v>
      </c>
      <c r="F4254" s="166">
        <f t="shared" si="267"/>
        <v>61213710</v>
      </c>
      <c r="G4254" s="167">
        <f t="shared" si="268"/>
        <v>43.320638888888894</v>
      </c>
      <c r="H4254" s="167">
        <f t="shared" si="269"/>
        <v>43.320638888888894</v>
      </c>
      <c r="I4254" s="167">
        <f t="shared" si="270"/>
        <v>43.320638888888894</v>
      </c>
    </row>
    <row r="4255" spans="1:9" x14ac:dyDescent="0.2">
      <c r="A4255" s="170" t="s">
        <v>401</v>
      </c>
      <c r="B4255" s="161">
        <v>22635222480</v>
      </c>
      <c r="C4255" s="161">
        <v>21691833550.57</v>
      </c>
      <c r="D4255" s="161">
        <v>21013965517</v>
      </c>
      <c r="E4255" s="161">
        <v>18919589860.259998</v>
      </c>
      <c r="F4255" s="173">
        <f t="shared" si="267"/>
        <v>943388929.43000031</v>
      </c>
      <c r="G4255" s="163">
        <f t="shared" si="268"/>
        <v>95.832208275118319</v>
      </c>
      <c r="H4255" s="163">
        <f t="shared" si="269"/>
        <v>92.837459563596042</v>
      </c>
      <c r="I4255" s="163">
        <f t="shared" si="270"/>
        <v>83.584731172741712</v>
      </c>
    </row>
    <row r="4256" spans="1:9" x14ac:dyDescent="0.2">
      <c r="A4256" s="171" t="s">
        <v>567</v>
      </c>
      <c r="B4256" s="160">
        <v>22635222480</v>
      </c>
      <c r="C4256" s="160">
        <v>21691833550.57</v>
      </c>
      <c r="D4256" s="160">
        <v>21013965517</v>
      </c>
      <c r="E4256" s="160">
        <v>18919589860.259998</v>
      </c>
      <c r="F4256" s="166">
        <f t="shared" si="267"/>
        <v>943388929.43000031</v>
      </c>
      <c r="G4256" s="167">
        <f t="shared" si="268"/>
        <v>95.832208275118319</v>
      </c>
      <c r="H4256" s="167">
        <f t="shared" si="269"/>
        <v>92.837459563596042</v>
      </c>
      <c r="I4256" s="167">
        <f t="shared" si="270"/>
        <v>83.584731172741712</v>
      </c>
    </row>
    <row r="4257" spans="1:9" x14ac:dyDescent="0.2">
      <c r="A4257" s="170" t="s">
        <v>96</v>
      </c>
      <c r="B4257" s="161">
        <v>395504675</v>
      </c>
      <c r="C4257" s="161">
        <v>219615672.69999999</v>
      </c>
      <c r="D4257" s="161">
        <v>219615672.69999999</v>
      </c>
      <c r="E4257" s="161">
        <v>219615672.69999999</v>
      </c>
      <c r="F4257" s="173">
        <f t="shared" si="267"/>
        <v>175889002.30000001</v>
      </c>
      <c r="G4257" s="163">
        <f t="shared" si="268"/>
        <v>55.527958727668633</v>
      </c>
      <c r="H4257" s="163">
        <f t="shared" si="269"/>
        <v>55.527958727668633</v>
      </c>
      <c r="I4257" s="163">
        <f t="shared" si="270"/>
        <v>55.527958727668633</v>
      </c>
    </row>
    <row r="4258" spans="1:9" x14ac:dyDescent="0.2">
      <c r="A4258" s="171" t="s">
        <v>139</v>
      </c>
      <c r="B4258" s="160">
        <v>0</v>
      </c>
      <c r="C4258" s="160">
        <v>0</v>
      </c>
      <c r="D4258" s="160">
        <v>0</v>
      </c>
      <c r="E4258" s="160">
        <v>0</v>
      </c>
      <c r="F4258" s="166">
        <f t="shared" si="267"/>
        <v>0</v>
      </c>
      <c r="G4258" s="167">
        <f t="shared" si="268"/>
        <v>0</v>
      </c>
      <c r="H4258" s="167">
        <f t="shared" si="269"/>
        <v>0</v>
      </c>
      <c r="I4258" s="167">
        <f t="shared" si="270"/>
        <v>0</v>
      </c>
    </row>
    <row r="4259" spans="1:9" x14ac:dyDescent="0.2">
      <c r="A4259" s="171" t="s">
        <v>124</v>
      </c>
      <c r="B4259" s="160">
        <v>390000000</v>
      </c>
      <c r="C4259" s="160">
        <v>214935586</v>
      </c>
      <c r="D4259" s="160">
        <v>214935586</v>
      </c>
      <c r="E4259" s="160">
        <v>214935586</v>
      </c>
      <c r="F4259" s="166">
        <f t="shared" si="267"/>
        <v>175064414</v>
      </c>
      <c r="G4259" s="167">
        <f t="shared" si="268"/>
        <v>55.111688717948716</v>
      </c>
      <c r="H4259" s="167">
        <f t="shared" si="269"/>
        <v>55.111688717948716</v>
      </c>
      <c r="I4259" s="167">
        <f t="shared" si="270"/>
        <v>55.111688717948716</v>
      </c>
    </row>
    <row r="4260" spans="1:9" x14ac:dyDescent="0.2">
      <c r="A4260" s="171" t="s">
        <v>569</v>
      </c>
      <c r="B4260" s="160">
        <v>5504675</v>
      </c>
      <c r="C4260" s="160">
        <v>4680086.7</v>
      </c>
      <c r="D4260" s="160">
        <v>4680086.7</v>
      </c>
      <c r="E4260" s="160">
        <v>4680086.7</v>
      </c>
      <c r="F4260" s="166">
        <f t="shared" si="267"/>
        <v>824588.29999999981</v>
      </c>
      <c r="G4260" s="167">
        <f t="shared" si="268"/>
        <v>85.020218269016794</v>
      </c>
      <c r="H4260" s="167">
        <f t="shared" si="269"/>
        <v>85.020218269016794</v>
      </c>
      <c r="I4260" s="167">
        <f t="shared" si="270"/>
        <v>85.020218269016794</v>
      </c>
    </row>
    <row r="4261" spans="1:9" x14ac:dyDescent="0.2">
      <c r="A4261" s="170" t="s">
        <v>154</v>
      </c>
      <c r="B4261" s="161">
        <v>345000000</v>
      </c>
      <c r="C4261" s="161">
        <v>344570289</v>
      </c>
      <c r="D4261" s="161">
        <v>344570289</v>
      </c>
      <c r="E4261" s="161">
        <v>344570289</v>
      </c>
      <c r="F4261" s="136">
        <f t="shared" si="267"/>
        <v>429711</v>
      </c>
      <c r="G4261" s="137">
        <f t="shared" si="268"/>
        <v>99.875446086956515</v>
      </c>
      <c r="H4261" s="137">
        <f t="shared" si="269"/>
        <v>99.875446086956515</v>
      </c>
      <c r="I4261" s="137">
        <f t="shared" si="270"/>
        <v>99.875446086956515</v>
      </c>
    </row>
    <row r="4262" spans="1:9" x14ac:dyDescent="0.2">
      <c r="A4262" s="171" t="s">
        <v>129</v>
      </c>
      <c r="B4262" s="160">
        <v>344570289</v>
      </c>
      <c r="C4262" s="160">
        <v>344570289</v>
      </c>
      <c r="D4262" s="160">
        <v>344570289</v>
      </c>
      <c r="E4262" s="160">
        <v>344570289</v>
      </c>
      <c r="F4262" s="166">
        <f t="shared" si="267"/>
        <v>0</v>
      </c>
      <c r="G4262" s="167">
        <f t="shared" si="268"/>
        <v>100</v>
      </c>
      <c r="H4262" s="167">
        <f t="shared" si="269"/>
        <v>100</v>
      </c>
      <c r="I4262" s="167">
        <f t="shared" si="270"/>
        <v>100</v>
      </c>
    </row>
    <row r="4263" spans="1:9" x14ac:dyDescent="0.2">
      <c r="A4263" s="171" t="s">
        <v>135</v>
      </c>
      <c r="B4263" s="160">
        <v>429711</v>
      </c>
      <c r="C4263" s="160">
        <v>0</v>
      </c>
      <c r="D4263" s="160">
        <v>0</v>
      </c>
      <c r="E4263" s="160">
        <v>0</v>
      </c>
      <c r="F4263" s="166">
        <f t="shared" si="267"/>
        <v>429711</v>
      </c>
      <c r="G4263" s="167">
        <f t="shared" si="268"/>
        <v>0</v>
      </c>
      <c r="H4263" s="167">
        <f t="shared" si="269"/>
        <v>0</v>
      </c>
      <c r="I4263" s="167">
        <f t="shared" si="270"/>
        <v>0</v>
      </c>
    </row>
    <row r="4264" spans="1:9" x14ac:dyDescent="0.2">
      <c r="A4264" s="174" t="s">
        <v>153</v>
      </c>
      <c r="B4264" s="161">
        <v>76394293880</v>
      </c>
      <c r="C4264" s="161">
        <v>74607263522</v>
      </c>
      <c r="D4264" s="161">
        <v>60780319340.019997</v>
      </c>
      <c r="E4264" s="161">
        <v>60113512385.270004</v>
      </c>
      <c r="F4264" s="173">
        <f t="shared" si="267"/>
        <v>1787030358</v>
      </c>
      <c r="G4264" s="163">
        <f t="shared" si="268"/>
        <v>97.660780318478942</v>
      </c>
      <c r="H4264" s="163">
        <f t="shared" si="269"/>
        <v>79.561334038237987</v>
      </c>
      <c r="I4264" s="163">
        <f t="shared" si="270"/>
        <v>78.688484875187399</v>
      </c>
    </row>
    <row r="4265" spans="1:9" x14ac:dyDescent="0.2">
      <c r="A4265" s="170" t="s">
        <v>34</v>
      </c>
      <c r="B4265" s="161">
        <v>76394293880</v>
      </c>
      <c r="C4265" s="161">
        <v>74607263522</v>
      </c>
      <c r="D4265" s="161">
        <v>60780319340.019997</v>
      </c>
      <c r="E4265" s="161">
        <v>60113512385.270004</v>
      </c>
      <c r="F4265" s="173">
        <f t="shared" si="267"/>
        <v>1787030358</v>
      </c>
      <c r="G4265" s="163">
        <f t="shared" si="268"/>
        <v>97.660780318478942</v>
      </c>
      <c r="H4265" s="163">
        <f t="shared" si="269"/>
        <v>79.561334038237987</v>
      </c>
      <c r="I4265" s="163">
        <f t="shared" si="270"/>
        <v>78.688484875187399</v>
      </c>
    </row>
    <row r="4266" spans="1:9" x14ac:dyDescent="0.2">
      <c r="A4266" s="171" t="s">
        <v>1593</v>
      </c>
      <c r="B4266" s="160">
        <v>5065874211</v>
      </c>
      <c r="C4266" s="160">
        <v>4926474909.9200001</v>
      </c>
      <c r="D4266" s="160">
        <v>1021407504.9400001</v>
      </c>
      <c r="E4266" s="160">
        <v>844933484</v>
      </c>
      <c r="F4266" s="166">
        <f t="shared" si="267"/>
        <v>139399301.07999992</v>
      </c>
      <c r="G4266" s="167">
        <f t="shared" si="268"/>
        <v>97.248267618305462</v>
      </c>
      <c r="H4266" s="167">
        <f t="shared" si="269"/>
        <v>20.162512182440768</v>
      </c>
      <c r="I4266" s="167">
        <f t="shared" si="270"/>
        <v>16.678927442874876</v>
      </c>
    </row>
    <row r="4267" spans="1:9" x14ac:dyDescent="0.2">
      <c r="A4267" s="171" t="s">
        <v>1596</v>
      </c>
      <c r="B4267" s="160">
        <v>36104617615</v>
      </c>
      <c r="C4267" s="160">
        <v>35657177501.470001</v>
      </c>
      <c r="D4267" s="160">
        <v>29950406744.400002</v>
      </c>
      <c r="E4267" s="160">
        <v>29471506188.470001</v>
      </c>
      <c r="F4267" s="166">
        <f t="shared" si="267"/>
        <v>447440113.52999878</v>
      </c>
      <c r="G4267" s="167">
        <f t="shared" si="268"/>
        <v>98.760712221629774</v>
      </c>
      <c r="H4267" s="167">
        <f t="shared" si="269"/>
        <v>82.954504777684804</v>
      </c>
      <c r="I4267" s="167">
        <f t="shared" si="270"/>
        <v>81.628080105259968</v>
      </c>
    </row>
    <row r="4268" spans="1:9" x14ac:dyDescent="0.2">
      <c r="A4268" s="171" t="s">
        <v>1597</v>
      </c>
      <c r="B4268" s="160">
        <v>20247717997</v>
      </c>
      <c r="C4268" s="160">
        <v>19072649553.580002</v>
      </c>
      <c r="D4268" s="160">
        <v>18280068790.029999</v>
      </c>
      <c r="E4268" s="160">
        <v>18268636412.150002</v>
      </c>
      <c r="F4268" s="166">
        <f t="shared" si="267"/>
        <v>1175068443.4199982</v>
      </c>
      <c r="G4268" s="167">
        <f t="shared" si="268"/>
        <v>94.196538871224391</v>
      </c>
      <c r="H4268" s="167">
        <f t="shared" si="269"/>
        <v>90.28211867005686</v>
      </c>
      <c r="I4268" s="167">
        <f t="shared" si="270"/>
        <v>90.225656120145345</v>
      </c>
    </row>
    <row r="4269" spans="1:9" x14ac:dyDescent="0.2">
      <c r="A4269" s="171" t="s">
        <v>1598</v>
      </c>
      <c r="B4269" s="160">
        <v>14096084057</v>
      </c>
      <c r="C4269" s="160">
        <v>14083009038.77</v>
      </c>
      <c r="D4269" s="160">
        <v>11528339352.65</v>
      </c>
      <c r="E4269" s="160">
        <v>11528339352.65</v>
      </c>
      <c r="F4269" s="166">
        <f t="shared" si="267"/>
        <v>13075018.229999542</v>
      </c>
      <c r="G4269" s="167">
        <f t="shared" si="268"/>
        <v>99.907243613352975</v>
      </c>
      <c r="H4269" s="167">
        <f t="shared" si="269"/>
        <v>81.783985580911178</v>
      </c>
      <c r="I4269" s="167">
        <f t="shared" si="270"/>
        <v>81.783985580911178</v>
      </c>
    </row>
    <row r="4270" spans="1:9" x14ac:dyDescent="0.2">
      <c r="A4270" s="171" t="s">
        <v>1717</v>
      </c>
      <c r="B4270" s="160">
        <v>880000000</v>
      </c>
      <c r="C4270" s="160">
        <v>867952518.25999999</v>
      </c>
      <c r="D4270" s="160">
        <v>96948</v>
      </c>
      <c r="E4270" s="160">
        <v>96948</v>
      </c>
      <c r="F4270" s="166">
        <f t="shared" si="267"/>
        <v>12047481.74000001</v>
      </c>
      <c r="G4270" s="167">
        <f t="shared" si="268"/>
        <v>98.630967984090915</v>
      </c>
      <c r="H4270" s="167">
        <f t="shared" si="269"/>
        <v>1.1016818181818181E-2</v>
      </c>
      <c r="I4270" s="167">
        <f t="shared" si="270"/>
        <v>1.1016818181818181E-2</v>
      </c>
    </row>
    <row r="4271" spans="1:9" x14ac:dyDescent="0.2">
      <c r="A4271" s="164" t="s">
        <v>16</v>
      </c>
      <c r="B4271" s="161">
        <v>4053116393700</v>
      </c>
      <c r="C4271" s="161">
        <v>3834374211887.6104</v>
      </c>
      <c r="D4271" s="161">
        <v>2884881725137.2202</v>
      </c>
      <c r="E4271" s="161">
        <v>2591958068102.251</v>
      </c>
      <c r="F4271" s="162">
        <f t="shared" si="267"/>
        <v>218742181812.38965</v>
      </c>
      <c r="G4271" s="163">
        <f t="shared" si="268"/>
        <v>94.603111271307341</v>
      </c>
      <c r="H4271" s="163">
        <f t="shared" si="269"/>
        <v>71.176878355167986</v>
      </c>
      <c r="I4271" s="163">
        <f t="shared" si="270"/>
        <v>63.949756590535756</v>
      </c>
    </row>
    <row r="4272" spans="1:9" x14ac:dyDescent="0.2">
      <c r="A4272" s="172" t="s">
        <v>48</v>
      </c>
      <c r="B4272" s="161">
        <v>120086000000</v>
      </c>
      <c r="C4272" s="161">
        <v>113063743263.28999</v>
      </c>
      <c r="D4272" s="161">
        <v>113051623682.28999</v>
      </c>
      <c r="E4272" s="161">
        <v>112836237690.28999</v>
      </c>
      <c r="F4272" s="173">
        <f t="shared" si="267"/>
        <v>7022256736.7100067</v>
      </c>
      <c r="G4272" s="163">
        <f t="shared" si="268"/>
        <v>94.152310230409867</v>
      </c>
      <c r="H4272" s="163">
        <f t="shared" si="269"/>
        <v>94.142217812476048</v>
      </c>
      <c r="I4272" s="163">
        <f t="shared" si="270"/>
        <v>93.962858026988982</v>
      </c>
    </row>
    <row r="4273" spans="1:9" x14ac:dyDescent="0.2">
      <c r="A4273" s="174" t="s">
        <v>152</v>
      </c>
      <c r="B4273" s="161">
        <v>120086000000</v>
      </c>
      <c r="C4273" s="161">
        <v>113063743263.28999</v>
      </c>
      <c r="D4273" s="161">
        <v>113051623682.28999</v>
      </c>
      <c r="E4273" s="161">
        <v>112836237690.28999</v>
      </c>
      <c r="F4273" s="173">
        <f t="shared" ref="F4273:F4333" si="271">+B4273-C4273</f>
        <v>7022256736.7100067</v>
      </c>
      <c r="G4273" s="163">
        <f t="shared" si="268"/>
        <v>94.152310230409867</v>
      </c>
      <c r="H4273" s="163">
        <f t="shared" si="269"/>
        <v>94.142217812476048</v>
      </c>
      <c r="I4273" s="163">
        <f t="shared" si="270"/>
        <v>93.962858026988982</v>
      </c>
    </row>
    <row r="4274" spans="1:9" x14ac:dyDescent="0.2">
      <c r="A4274" s="170" t="s">
        <v>95</v>
      </c>
      <c r="B4274" s="161">
        <v>94240863846</v>
      </c>
      <c r="C4274" s="161">
        <v>89067547484.169998</v>
      </c>
      <c r="D4274" s="161">
        <v>89067547484.169998</v>
      </c>
      <c r="E4274" s="161">
        <v>88852161492.169998</v>
      </c>
      <c r="F4274" s="173">
        <f t="shared" si="271"/>
        <v>5173316361.8300018</v>
      </c>
      <c r="G4274" s="163">
        <f t="shared" si="268"/>
        <v>94.510538050368709</v>
      </c>
      <c r="H4274" s="163">
        <f t="shared" si="269"/>
        <v>94.510538050368709</v>
      </c>
      <c r="I4274" s="163">
        <f t="shared" si="270"/>
        <v>94.281989644496747</v>
      </c>
    </row>
    <row r="4275" spans="1:9" x14ac:dyDescent="0.2">
      <c r="A4275" s="171" t="s">
        <v>119</v>
      </c>
      <c r="B4275" s="160">
        <v>63042693846</v>
      </c>
      <c r="C4275" s="160">
        <v>61475694056.169998</v>
      </c>
      <c r="D4275" s="160">
        <v>61475694056.169998</v>
      </c>
      <c r="E4275" s="160">
        <v>61334332551.169998</v>
      </c>
      <c r="F4275" s="166">
        <f t="shared" si="271"/>
        <v>1566999789.8300018</v>
      </c>
      <c r="G4275" s="167">
        <f t="shared" si="268"/>
        <v>97.514383199331789</v>
      </c>
      <c r="H4275" s="167">
        <f t="shared" si="269"/>
        <v>97.514383199331789</v>
      </c>
      <c r="I4275" s="167">
        <f t="shared" si="270"/>
        <v>97.290151815207693</v>
      </c>
    </row>
    <row r="4276" spans="1:9" x14ac:dyDescent="0.2">
      <c r="A4276" s="171" t="s">
        <v>120</v>
      </c>
      <c r="B4276" s="160">
        <v>24362001000</v>
      </c>
      <c r="C4276" s="160">
        <v>21249548887</v>
      </c>
      <c r="D4276" s="160">
        <v>21249548887</v>
      </c>
      <c r="E4276" s="160">
        <v>21249548887</v>
      </c>
      <c r="F4276" s="166">
        <f t="shared" si="271"/>
        <v>3112452113</v>
      </c>
      <c r="G4276" s="167">
        <f t="shared" si="268"/>
        <v>87.224152429022567</v>
      </c>
      <c r="H4276" s="167">
        <f t="shared" si="269"/>
        <v>87.224152429022567</v>
      </c>
      <c r="I4276" s="167">
        <f t="shared" si="270"/>
        <v>87.224152429022567</v>
      </c>
    </row>
    <row r="4277" spans="1:9" x14ac:dyDescent="0.2">
      <c r="A4277" s="171" t="s">
        <v>121</v>
      </c>
      <c r="B4277" s="160">
        <v>6836169000</v>
      </c>
      <c r="C4277" s="160">
        <v>6342304541</v>
      </c>
      <c r="D4277" s="160">
        <v>6342304541</v>
      </c>
      <c r="E4277" s="160">
        <v>6268280054</v>
      </c>
      <c r="F4277" s="166">
        <f t="shared" si="271"/>
        <v>493864459</v>
      </c>
      <c r="G4277" s="167">
        <f t="shared" si="268"/>
        <v>92.775713136992366</v>
      </c>
      <c r="H4277" s="167">
        <f t="shared" si="269"/>
        <v>92.775713136992366</v>
      </c>
      <c r="I4277" s="167">
        <f t="shared" si="270"/>
        <v>91.692877311839425</v>
      </c>
    </row>
    <row r="4278" spans="1:9" x14ac:dyDescent="0.2">
      <c r="A4278" s="171" t="s">
        <v>138</v>
      </c>
      <c r="B4278" s="160">
        <v>0</v>
      </c>
      <c r="C4278" s="160">
        <v>0</v>
      </c>
      <c r="D4278" s="160">
        <v>0</v>
      </c>
      <c r="E4278" s="160">
        <v>0</v>
      </c>
      <c r="F4278" s="166">
        <f t="shared" si="271"/>
        <v>0</v>
      </c>
      <c r="G4278" s="167">
        <f t="shared" si="268"/>
        <v>0</v>
      </c>
      <c r="H4278" s="167">
        <f t="shared" si="269"/>
        <v>0</v>
      </c>
      <c r="I4278" s="167">
        <f t="shared" si="270"/>
        <v>0</v>
      </c>
    </row>
    <row r="4279" spans="1:9" x14ac:dyDescent="0.2">
      <c r="A4279" s="170" t="s">
        <v>401</v>
      </c>
      <c r="B4279" s="161">
        <v>3455117000</v>
      </c>
      <c r="C4279" s="161">
        <v>2996242695</v>
      </c>
      <c r="D4279" s="161">
        <v>2984123114</v>
      </c>
      <c r="E4279" s="161">
        <v>2984123114</v>
      </c>
      <c r="F4279" s="173">
        <f t="shared" si="271"/>
        <v>458874305</v>
      </c>
      <c r="G4279" s="163">
        <f t="shared" si="268"/>
        <v>86.718993741745948</v>
      </c>
      <c r="H4279" s="163">
        <f t="shared" si="269"/>
        <v>86.368221799724878</v>
      </c>
      <c r="I4279" s="163">
        <f t="shared" si="270"/>
        <v>86.368221799724878</v>
      </c>
    </row>
    <row r="4280" spans="1:9" x14ac:dyDescent="0.2">
      <c r="A4280" s="171" t="s">
        <v>567</v>
      </c>
      <c r="B4280" s="160">
        <v>3455117000</v>
      </c>
      <c r="C4280" s="160">
        <v>2996242695</v>
      </c>
      <c r="D4280" s="160">
        <v>2984123114</v>
      </c>
      <c r="E4280" s="160">
        <v>2984123114</v>
      </c>
      <c r="F4280" s="166">
        <f t="shared" si="271"/>
        <v>458874305</v>
      </c>
      <c r="G4280" s="167">
        <f t="shared" si="268"/>
        <v>86.718993741745948</v>
      </c>
      <c r="H4280" s="167">
        <f t="shared" si="269"/>
        <v>86.368221799724878</v>
      </c>
      <c r="I4280" s="167">
        <f t="shared" si="270"/>
        <v>86.368221799724878</v>
      </c>
    </row>
    <row r="4281" spans="1:9" x14ac:dyDescent="0.2">
      <c r="A4281" s="170" t="s">
        <v>96</v>
      </c>
      <c r="B4281" s="161">
        <v>21984688154</v>
      </c>
      <c r="C4281" s="161">
        <v>20999953084.119999</v>
      </c>
      <c r="D4281" s="161">
        <v>20999953084.119999</v>
      </c>
      <c r="E4281" s="161">
        <v>20999953084.119999</v>
      </c>
      <c r="F4281" s="173">
        <f t="shared" si="271"/>
        <v>984735069.88000107</v>
      </c>
      <c r="G4281" s="163">
        <f t="shared" si="268"/>
        <v>95.520814018456605</v>
      </c>
      <c r="H4281" s="163">
        <f t="shared" si="269"/>
        <v>95.520814018456605</v>
      </c>
      <c r="I4281" s="163">
        <f t="shared" si="270"/>
        <v>95.520814018456605</v>
      </c>
    </row>
    <row r="4282" spans="1:9" x14ac:dyDescent="0.2">
      <c r="A4282" s="171" t="s">
        <v>139</v>
      </c>
      <c r="B4282" s="160">
        <v>0</v>
      </c>
      <c r="C4282" s="160">
        <v>0</v>
      </c>
      <c r="D4282" s="160">
        <v>0</v>
      </c>
      <c r="E4282" s="160">
        <v>0</v>
      </c>
      <c r="F4282" s="166">
        <f t="shared" si="271"/>
        <v>0</v>
      </c>
      <c r="G4282" s="167">
        <f t="shared" si="268"/>
        <v>0</v>
      </c>
      <c r="H4282" s="167">
        <f t="shared" si="269"/>
        <v>0</v>
      </c>
      <c r="I4282" s="167">
        <f t="shared" si="270"/>
        <v>0</v>
      </c>
    </row>
    <row r="4283" spans="1:9" x14ac:dyDescent="0.2">
      <c r="A4283" s="171" t="s">
        <v>133</v>
      </c>
      <c r="B4283" s="160">
        <v>522812000</v>
      </c>
      <c r="C4283" s="160">
        <v>522363065.12</v>
      </c>
      <c r="D4283" s="160">
        <v>522363065.12</v>
      </c>
      <c r="E4283" s="160">
        <v>522363065.12</v>
      </c>
      <c r="F4283" s="166">
        <f t="shared" si="271"/>
        <v>448934.87999999523</v>
      </c>
      <c r="G4283" s="167">
        <f t="shared" si="268"/>
        <v>99.914130723854839</v>
      </c>
      <c r="H4283" s="167">
        <f t="shared" si="269"/>
        <v>99.914130723854839</v>
      </c>
      <c r="I4283" s="167">
        <f t="shared" si="270"/>
        <v>99.914130723854839</v>
      </c>
    </row>
    <row r="4284" spans="1:9" x14ac:dyDescent="0.2">
      <c r="A4284" s="171" t="s">
        <v>123</v>
      </c>
      <c r="B4284" s="160">
        <v>3184473330</v>
      </c>
      <c r="C4284" s="160">
        <v>3182871000</v>
      </c>
      <c r="D4284" s="160">
        <v>3182871000</v>
      </c>
      <c r="E4284" s="160">
        <v>3182871000</v>
      </c>
      <c r="F4284" s="166">
        <f t="shared" si="271"/>
        <v>1602330</v>
      </c>
      <c r="G4284" s="167">
        <f t="shared" si="268"/>
        <v>99.949683045390742</v>
      </c>
      <c r="H4284" s="167">
        <f t="shared" si="269"/>
        <v>99.949683045390742</v>
      </c>
      <c r="I4284" s="167">
        <f t="shared" si="270"/>
        <v>99.949683045390742</v>
      </c>
    </row>
    <row r="4285" spans="1:9" x14ac:dyDescent="0.2">
      <c r="A4285" s="171" t="s">
        <v>124</v>
      </c>
      <c r="B4285" s="160">
        <v>267769000</v>
      </c>
      <c r="C4285" s="160">
        <v>117931242</v>
      </c>
      <c r="D4285" s="160">
        <v>117931242</v>
      </c>
      <c r="E4285" s="160">
        <v>117931242</v>
      </c>
      <c r="F4285" s="166">
        <f t="shared" si="271"/>
        <v>149837758</v>
      </c>
      <c r="G4285" s="167">
        <f t="shared" si="268"/>
        <v>44.042156485627537</v>
      </c>
      <c r="H4285" s="167">
        <f t="shared" si="269"/>
        <v>44.042156485627537</v>
      </c>
      <c r="I4285" s="167">
        <f t="shared" si="270"/>
        <v>44.042156485627537</v>
      </c>
    </row>
    <row r="4286" spans="1:9" x14ac:dyDescent="0.2">
      <c r="A4286" s="171" t="s">
        <v>569</v>
      </c>
      <c r="B4286" s="160">
        <v>18009633824</v>
      </c>
      <c r="C4286" s="160">
        <v>17176787777</v>
      </c>
      <c r="D4286" s="160">
        <v>17176787777</v>
      </c>
      <c r="E4286" s="160">
        <v>17176787777</v>
      </c>
      <c r="F4286" s="166">
        <f t="shared" si="271"/>
        <v>832846047</v>
      </c>
      <c r="G4286" s="167">
        <f t="shared" si="268"/>
        <v>95.375552578475336</v>
      </c>
      <c r="H4286" s="167">
        <f t="shared" si="269"/>
        <v>95.375552578475336</v>
      </c>
      <c r="I4286" s="167">
        <f t="shared" si="270"/>
        <v>95.375552578475336</v>
      </c>
    </row>
    <row r="4287" spans="1:9" x14ac:dyDescent="0.2">
      <c r="A4287" s="170" t="s">
        <v>154</v>
      </c>
      <c r="B4287" s="161">
        <v>405331000</v>
      </c>
      <c r="C4287" s="161">
        <v>0</v>
      </c>
      <c r="D4287" s="161">
        <v>0</v>
      </c>
      <c r="E4287" s="161">
        <v>0</v>
      </c>
      <c r="F4287" s="136">
        <f t="shared" si="271"/>
        <v>405331000</v>
      </c>
      <c r="G4287" s="137">
        <f t="shared" si="268"/>
        <v>0</v>
      </c>
      <c r="H4287" s="137">
        <f t="shared" si="269"/>
        <v>0</v>
      </c>
      <c r="I4287" s="137">
        <f t="shared" si="270"/>
        <v>0</v>
      </c>
    </row>
    <row r="4288" spans="1:9" x14ac:dyDescent="0.2">
      <c r="A4288" s="171" t="s">
        <v>129</v>
      </c>
      <c r="B4288" s="160">
        <v>405331000</v>
      </c>
      <c r="C4288" s="160">
        <v>0</v>
      </c>
      <c r="D4288" s="160">
        <v>0</v>
      </c>
      <c r="E4288" s="160">
        <v>0</v>
      </c>
      <c r="F4288" s="166">
        <f t="shared" si="271"/>
        <v>405331000</v>
      </c>
      <c r="G4288" s="167">
        <f t="shared" si="268"/>
        <v>0</v>
      </c>
      <c r="H4288" s="167">
        <f t="shared" si="269"/>
        <v>0</v>
      </c>
      <c r="I4288" s="167">
        <f t="shared" si="270"/>
        <v>0</v>
      </c>
    </row>
    <row r="4289" spans="1:9" x14ac:dyDescent="0.2">
      <c r="A4289" s="172" t="s">
        <v>541</v>
      </c>
      <c r="B4289" s="161">
        <v>3423674222307</v>
      </c>
      <c r="C4289" s="161">
        <v>3336688882348.27</v>
      </c>
      <c r="D4289" s="161">
        <v>2531278571731.02</v>
      </c>
      <c r="E4289" s="161">
        <v>2265712206983.7295</v>
      </c>
      <c r="F4289" s="173">
        <f t="shared" si="271"/>
        <v>86985339958.72998</v>
      </c>
      <c r="G4289" s="163">
        <f t="shared" si="268"/>
        <v>97.459298569005909</v>
      </c>
      <c r="H4289" s="163">
        <f t="shared" si="269"/>
        <v>73.934562910175188</v>
      </c>
      <c r="I4289" s="163">
        <f t="shared" si="270"/>
        <v>66.177797882212275</v>
      </c>
    </row>
    <row r="4290" spans="1:9" x14ac:dyDescent="0.2">
      <c r="A4290" s="174" t="s">
        <v>152</v>
      </c>
      <c r="B4290" s="161">
        <v>590536481108</v>
      </c>
      <c r="C4290" s="161">
        <v>571496820577.90991</v>
      </c>
      <c r="D4290" s="161">
        <v>562137251833.38989</v>
      </c>
      <c r="E4290" s="161">
        <v>558560066113.85999</v>
      </c>
      <c r="F4290" s="173">
        <f t="shared" si="271"/>
        <v>19039660530.090088</v>
      </c>
      <c r="G4290" s="163">
        <f t="shared" si="268"/>
        <v>96.775870561905549</v>
      </c>
      <c r="H4290" s="163">
        <f t="shared" si="269"/>
        <v>95.190944135860036</v>
      </c>
      <c r="I4290" s="163">
        <f t="shared" si="270"/>
        <v>94.585192275650115</v>
      </c>
    </row>
    <row r="4291" spans="1:9" x14ac:dyDescent="0.2">
      <c r="A4291" s="170" t="s">
        <v>401</v>
      </c>
      <c r="B4291" s="161">
        <v>19297517519</v>
      </c>
      <c r="C4291" s="161">
        <v>17882759964.950001</v>
      </c>
      <c r="D4291" s="161">
        <v>17345052527.43</v>
      </c>
      <c r="E4291" s="161">
        <v>15180033097.9</v>
      </c>
      <c r="F4291" s="173">
        <f t="shared" si="271"/>
        <v>1414757554.0499992</v>
      </c>
      <c r="G4291" s="163">
        <f t="shared" si="268"/>
        <v>92.668706984424006</v>
      </c>
      <c r="H4291" s="163">
        <f t="shared" si="269"/>
        <v>89.882299681046348</v>
      </c>
      <c r="I4291" s="163">
        <f t="shared" si="270"/>
        <v>78.663139354344423</v>
      </c>
    </row>
    <row r="4292" spans="1:9" x14ac:dyDescent="0.2">
      <c r="A4292" s="171" t="s">
        <v>567</v>
      </c>
      <c r="B4292" s="160">
        <v>19297517519</v>
      </c>
      <c r="C4292" s="160">
        <v>17882759964.950001</v>
      </c>
      <c r="D4292" s="160">
        <v>17345052527.43</v>
      </c>
      <c r="E4292" s="160">
        <v>15180033097.9</v>
      </c>
      <c r="F4292" s="166">
        <f t="shared" si="271"/>
        <v>1414757554.0499992</v>
      </c>
      <c r="G4292" s="167">
        <f t="shared" si="268"/>
        <v>92.668706984424006</v>
      </c>
      <c r="H4292" s="167">
        <f t="shared" si="269"/>
        <v>89.882299681046348</v>
      </c>
      <c r="I4292" s="167">
        <f t="shared" si="270"/>
        <v>78.663139354344423</v>
      </c>
    </row>
    <row r="4293" spans="1:9" x14ac:dyDescent="0.2">
      <c r="A4293" s="170" t="s">
        <v>96</v>
      </c>
      <c r="B4293" s="161">
        <v>564233893937</v>
      </c>
      <c r="C4293" s="161">
        <v>546686128144.96002</v>
      </c>
      <c r="D4293" s="161">
        <v>537864266837.96002</v>
      </c>
      <c r="E4293" s="161">
        <v>536452100547.96002</v>
      </c>
      <c r="F4293" s="173">
        <f t="shared" si="271"/>
        <v>17547765792.039978</v>
      </c>
      <c r="G4293" s="163">
        <f t="shared" si="268"/>
        <v>96.889983749540704</v>
      </c>
      <c r="H4293" s="163">
        <f t="shared" si="269"/>
        <v>95.326472340212817</v>
      </c>
      <c r="I4293" s="163">
        <f t="shared" si="270"/>
        <v>95.076192038874225</v>
      </c>
    </row>
    <row r="4294" spans="1:9" x14ac:dyDescent="0.2">
      <c r="A4294" s="171" t="s">
        <v>230</v>
      </c>
      <c r="B4294" s="160">
        <v>46301000000</v>
      </c>
      <c r="C4294" s="160">
        <v>45617135632</v>
      </c>
      <c r="D4294" s="160">
        <v>45617135632</v>
      </c>
      <c r="E4294" s="160">
        <v>45617135632</v>
      </c>
      <c r="F4294" s="166">
        <f t="shared" si="271"/>
        <v>683864368</v>
      </c>
      <c r="G4294" s="167">
        <f t="shared" ref="G4294:G4357" si="272">IFERROR(IF(C4294&gt;0,+C4294/B4294*100,0),0)</f>
        <v>98.523003028012354</v>
      </c>
      <c r="H4294" s="167">
        <f t="shared" ref="H4294:H4357" si="273">IFERROR(IF(D4294&gt;0,+D4294/B4294*100,0),0)</f>
        <v>98.523003028012354</v>
      </c>
      <c r="I4294" s="167">
        <f t="shared" ref="I4294:I4357" si="274">IFERROR(IF(E4294&gt;0,+E4294/B4294*100,0),0)</f>
        <v>98.523003028012354</v>
      </c>
    </row>
    <row r="4295" spans="1:9" x14ac:dyDescent="0.2">
      <c r="A4295" s="171" t="s">
        <v>231</v>
      </c>
      <c r="B4295" s="160">
        <v>5324155000</v>
      </c>
      <c r="C4295" s="160">
        <v>5324155000</v>
      </c>
      <c r="D4295" s="160">
        <v>5324155000</v>
      </c>
      <c r="E4295" s="160">
        <v>5324155000</v>
      </c>
      <c r="F4295" s="166">
        <f t="shared" si="271"/>
        <v>0</v>
      </c>
      <c r="G4295" s="167">
        <f t="shared" si="272"/>
        <v>100</v>
      </c>
      <c r="H4295" s="167">
        <f t="shared" si="273"/>
        <v>100</v>
      </c>
      <c r="I4295" s="167">
        <f t="shared" si="274"/>
        <v>100</v>
      </c>
    </row>
    <row r="4296" spans="1:9" x14ac:dyDescent="0.2">
      <c r="A4296" s="171" t="s">
        <v>291</v>
      </c>
      <c r="B4296" s="160">
        <v>120086000000</v>
      </c>
      <c r="C4296" s="160">
        <v>114290000000</v>
      </c>
      <c r="D4296" s="160">
        <v>114290000000</v>
      </c>
      <c r="E4296" s="160">
        <v>114290000000</v>
      </c>
      <c r="F4296" s="166">
        <f t="shared" si="271"/>
        <v>5796000000</v>
      </c>
      <c r="G4296" s="167">
        <f t="shared" si="272"/>
        <v>95.17345902103493</v>
      </c>
      <c r="H4296" s="167">
        <f t="shared" si="273"/>
        <v>95.17345902103493</v>
      </c>
      <c r="I4296" s="167">
        <f t="shared" si="274"/>
        <v>95.17345902103493</v>
      </c>
    </row>
    <row r="4297" spans="1:9" x14ac:dyDescent="0.2">
      <c r="A4297" s="171" t="s">
        <v>139</v>
      </c>
      <c r="B4297" s="160">
        <v>6857048011</v>
      </c>
      <c r="C4297" s="160">
        <v>0</v>
      </c>
      <c r="D4297" s="160">
        <v>0</v>
      </c>
      <c r="E4297" s="160">
        <v>0</v>
      </c>
      <c r="F4297" s="166">
        <f t="shared" si="271"/>
        <v>6857048011</v>
      </c>
      <c r="G4297" s="167">
        <f t="shared" si="272"/>
        <v>0</v>
      </c>
      <c r="H4297" s="167">
        <f t="shared" si="273"/>
        <v>0</v>
      </c>
      <c r="I4297" s="167">
        <f t="shared" si="274"/>
        <v>0</v>
      </c>
    </row>
    <row r="4298" spans="1:9" x14ac:dyDescent="0.2">
      <c r="A4298" s="171" t="s">
        <v>292</v>
      </c>
      <c r="B4298" s="160">
        <v>10787286630</v>
      </c>
      <c r="C4298" s="160">
        <v>10528846650</v>
      </c>
      <c r="D4298" s="160">
        <v>10528846650</v>
      </c>
      <c r="E4298" s="160">
        <v>10528846650</v>
      </c>
      <c r="F4298" s="166">
        <f t="shared" si="271"/>
        <v>258439980</v>
      </c>
      <c r="G4298" s="167">
        <f t="shared" si="272"/>
        <v>97.604216992980739</v>
      </c>
      <c r="H4298" s="167">
        <f t="shared" si="273"/>
        <v>97.604216992980739</v>
      </c>
      <c r="I4298" s="167">
        <f t="shared" si="274"/>
        <v>97.604216992980739</v>
      </c>
    </row>
    <row r="4299" spans="1:9" x14ac:dyDescent="0.2">
      <c r="A4299" s="171" t="s">
        <v>362</v>
      </c>
      <c r="B4299" s="160">
        <v>11943501498</v>
      </c>
      <c r="C4299" s="160">
        <v>11326303101.91</v>
      </c>
      <c r="D4299" s="160">
        <v>11040803991.91</v>
      </c>
      <c r="E4299" s="160">
        <v>9628637701.9099998</v>
      </c>
      <c r="F4299" s="166">
        <f t="shared" si="271"/>
        <v>617198396.09000015</v>
      </c>
      <c r="G4299" s="167">
        <f t="shared" si="272"/>
        <v>94.832349657314879</v>
      </c>
      <c r="H4299" s="167">
        <f t="shared" si="273"/>
        <v>92.441935840664797</v>
      </c>
      <c r="I4299" s="167">
        <f t="shared" si="274"/>
        <v>80.618214880471726</v>
      </c>
    </row>
    <row r="4300" spans="1:9" x14ac:dyDescent="0.2">
      <c r="A4300" s="171" t="s">
        <v>232</v>
      </c>
      <c r="B4300" s="160">
        <v>18000000000</v>
      </c>
      <c r="C4300" s="160">
        <v>14850752915</v>
      </c>
      <c r="D4300" s="160">
        <v>9194063727</v>
      </c>
      <c r="E4300" s="160">
        <v>9194063727</v>
      </c>
      <c r="F4300" s="166">
        <f t="shared" si="271"/>
        <v>3149247085</v>
      </c>
      <c r="G4300" s="167">
        <f t="shared" si="272"/>
        <v>82.504182861111104</v>
      </c>
      <c r="H4300" s="167">
        <f t="shared" si="273"/>
        <v>51.078131816666669</v>
      </c>
      <c r="I4300" s="167">
        <f t="shared" si="274"/>
        <v>51.078131816666669</v>
      </c>
    </row>
    <row r="4301" spans="1:9" x14ac:dyDescent="0.2">
      <c r="A4301" s="171" t="s">
        <v>542</v>
      </c>
      <c r="B4301" s="160">
        <v>157000805000</v>
      </c>
      <c r="C4301" s="160">
        <v>157000805000</v>
      </c>
      <c r="D4301" s="160">
        <v>157000805000</v>
      </c>
      <c r="E4301" s="160">
        <v>157000805000</v>
      </c>
      <c r="F4301" s="166">
        <f t="shared" si="271"/>
        <v>0</v>
      </c>
      <c r="G4301" s="167">
        <f t="shared" si="272"/>
        <v>100</v>
      </c>
      <c r="H4301" s="167">
        <f t="shared" si="273"/>
        <v>100</v>
      </c>
      <c r="I4301" s="167">
        <f t="shared" si="274"/>
        <v>100</v>
      </c>
    </row>
    <row r="4302" spans="1:9" x14ac:dyDescent="0.2">
      <c r="A4302" s="171" t="s">
        <v>562</v>
      </c>
      <c r="B4302" s="160">
        <v>2864079000</v>
      </c>
      <c r="C4302" s="160">
        <v>2864079000</v>
      </c>
      <c r="D4302" s="160">
        <v>2864079000</v>
      </c>
      <c r="E4302" s="160">
        <v>2864079000</v>
      </c>
      <c r="F4302" s="166">
        <f t="shared" si="271"/>
        <v>0</v>
      </c>
      <c r="G4302" s="167">
        <f t="shared" si="272"/>
        <v>100</v>
      </c>
      <c r="H4302" s="167">
        <f t="shared" si="273"/>
        <v>100</v>
      </c>
      <c r="I4302" s="167">
        <f t="shared" si="274"/>
        <v>100</v>
      </c>
    </row>
    <row r="4303" spans="1:9" x14ac:dyDescent="0.2">
      <c r="A4303" s="171" t="s">
        <v>568</v>
      </c>
      <c r="B4303" s="160">
        <v>2261123000</v>
      </c>
      <c r="C4303" s="160">
        <v>2075155048.05</v>
      </c>
      <c r="D4303" s="160">
        <v>2075155048.05</v>
      </c>
      <c r="E4303" s="160">
        <v>2075155048.05</v>
      </c>
      <c r="F4303" s="166">
        <f t="shared" si="271"/>
        <v>185967951.95000005</v>
      </c>
      <c r="G4303" s="167">
        <f t="shared" si="272"/>
        <v>91.775416377171865</v>
      </c>
      <c r="H4303" s="167">
        <f t="shared" si="273"/>
        <v>91.775416377171865</v>
      </c>
      <c r="I4303" s="167">
        <f t="shared" si="274"/>
        <v>91.775416377171865</v>
      </c>
    </row>
    <row r="4304" spans="1:9" x14ac:dyDescent="0.2">
      <c r="A4304" s="171" t="s">
        <v>569</v>
      </c>
      <c r="B4304" s="160">
        <v>2894903798</v>
      </c>
      <c r="C4304" s="160">
        <v>2894903798</v>
      </c>
      <c r="D4304" s="160">
        <v>15230789</v>
      </c>
      <c r="E4304" s="160">
        <v>15230789</v>
      </c>
      <c r="F4304" s="166">
        <f t="shared" si="271"/>
        <v>0</v>
      </c>
      <c r="G4304" s="167">
        <f t="shared" si="272"/>
        <v>100</v>
      </c>
      <c r="H4304" s="167">
        <f t="shared" si="273"/>
        <v>0.5261241845246285</v>
      </c>
      <c r="I4304" s="167">
        <f t="shared" si="274"/>
        <v>0.5261241845246285</v>
      </c>
    </row>
    <row r="4305" spans="1:9" x14ac:dyDescent="0.2">
      <c r="A4305" s="171" t="s">
        <v>608</v>
      </c>
      <c r="B4305" s="160">
        <v>179913992000</v>
      </c>
      <c r="C4305" s="160">
        <v>179913992000</v>
      </c>
      <c r="D4305" s="160">
        <v>179913992000</v>
      </c>
      <c r="E4305" s="160">
        <v>179913992000</v>
      </c>
      <c r="F4305" s="166">
        <f t="shared" si="271"/>
        <v>0</v>
      </c>
      <c r="G4305" s="167">
        <f t="shared" si="272"/>
        <v>100</v>
      </c>
      <c r="H4305" s="167">
        <f t="shared" si="273"/>
        <v>100</v>
      </c>
      <c r="I4305" s="167">
        <f t="shared" si="274"/>
        <v>100</v>
      </c>
    </row>
    <row r="4306" spans="1:9" x14ac:dyDescent="0.2">
      <c r="A4306" s="170" t="s">
        <v>154</v>
      </c>
      <c r="B4306" s="161">
        <v>7005069652</v>
      </c>
      <c r="C4306" s="161">
        <v>6927932468</v>
      </c>
      <c r="D4306" s="161">
        <v>6927932468</v>
      </c>
      <c r="E4306" s="161">
        <v>6927932468</v>
      </c>
      <c r="F4306" s="136">
        <f t="shared" si="271"/>
        <v>77137184</v>
      </c>
      <c r="G4306" s="137">
        <f t="shared" si="272"/>
        <v>98.898837729929255</v>
      </c>
      <c r="H4306" s="137">
        <f t="shared" si="273"/>
        <v>98.898837729929255</v>
      </c>
      <c r="I4306" s="137">
        <f t="shared" si="274"/>
        <v>98.898837729929255</v>
      </c>
    </row>
    <row r="4307" spans="1:9" x14ac:dyDescent="0.2">
      <c r="A4307" s="171" t="s">
        <v>127</v>
      </c>
      <c r="B4307" s="160">
        <v>322734282</v>
      </c>
      <c r="C4307" s="160">
        <v>245597098</v>
      </c>
      <c r="D4307" s="160">
        <v>245597098</v>
      </c>
      <c r="E4307" s="160">
        <v>245597098</v>
      </c>
      <c r="F4307" s="166">
        <f t="shared" si="271"/>
        <v>77137184</v>
      </c>
      <c r="G4307" s="167">
        <f t="shared" si="272"/>
        <v>76.09885645801954</v>
      </c>
      <c r="H4307" s="167">
        <f t="shared" si="273"/>
        <v>76.09885645801954</v>
      </c>
      <c r="I4307" s="167">
        <f t="shared" si="274"/>
        <v>76.09885645801954</v>
      </c>
    </row>
    <row r="4308" spans="1:9" x14ac:dyDescent="0.2">
      <c r="A4308" s="171" t="s">
        <v>129</v>
      </c>
      <c r="B4308" s="160">
        <v>6682335370</v>
      </c>
      <c r="C4308" s="160">
        <v>6682335370</v>
      </c>
      <c r="D4308" s="160">
        <v>6682335370</v>
      </c>
      <c r="E4308" s="160">
        <v>6682335370</v>
      </c>
      <c r="F4308" s="166">
        <f t="shared" si="271"/>
        <v>0</v>
      </c>
      <c r="G4308" s="167">
        <f t="shared" si="272"/>
        <v>100</v>
      </c>
      <c r="H4308" s="167">
        <f t="shared" si="273"/>
        <v>100</v>
      </c>
      <c r="I4308" s="167">
        <f t="shared" si="274"/>
        <v>100</v>
      </c>
    </row>
    <row r="4309" spans="1:9" x14ac:dyDescent="0.2">
      <c r="A4309" s="174" t="s">
        <v>153</v>
      </c>
      <c r="B4309" s="161">
        <v>2833137741199</v>
      </c>
      <c r="C4309" s="161">
        <v>2765192061770.3599</v>
      </c>
      <c r="D4309" s="161">
        <v>1969141319897.6299</v>
      </c>
      <c r="E4309" s="161">
        <v>1707152140869.8699</v>
      </c>
      <c r="F4309" s="173">
        <f t="shared" si="271"/>
        <v>67945679428.640137</v>
      </c>
      <c r="G4309" s="163">
        <f t="shared" si="272"/>
        <v>97.601751639513111</v>
      </c>
      <c r="H4309" s="163">
        <f t="shared" si="273"/>
        <v>69.503903437616771</v>
      </c>
      <c r="I4309" s="163">
        <f t="shared" si="274"/>
        <v>60.256588165296662</v>
      </c>
    </row>
    <row r="4310" spans="1:9" x14ac:dyDescent="0.2">
      <c r="A4310" s="170" t="s">
        <v>34</v>
      </c>
      <c r="B4310" s="161">
        <v>2833137741199</v>
      </c>
      <c r="C4310" s="161">
        <v>2765192061770.3599</v>
      </c>
      <c r="D4310" s="161">
        <v>1969141319897.6299</v>
      </c>
      <c r="E4310" s="161">
        <v>1707152140869.8699</v>
      </c>
      <c r="F4310" s="173">
        <f t="shared" si="271"/>
        <v>67945679428.640137</v>
      </c>
      <c r="G4310" s="163">
        <f t="shared" si="272"/>
        <v>97.601751639513111</v>
      </c>
      <c r="H4310" s="163">
        <f t="shared" si="273"/>
        <v>69.503903437616771</v>
      </c>
      <c r="I4310" s="163">
        <f t="shared" si="274"/>
        <v>60.256588165296662</v>
      </c>
    </row>
    <row r="4311" spans="1:9" x14ac:dyDescent="0.2">
      <c r="A4311" s="171" t="s">
        <v>1086</v>
      </c>
      <c r="B4311" s="160">
        <v>228906651498</v>
      </c>
      <c r="C4311" s="160">
        <v>228751153684</v>
      </c>
      <c r="D4311" s="160">
        <v>227643239230.89001</v>
      </c>
      <c r="E4311" s="160">
        <v>226721665315.89999</v>
      </c>
      <c r="F4311" s="166">
        <f t="shared" si="271"/>
        <v>155497814</v>
      </c>
      <c r="G4311" s="167">
        <f t="shared" si="272"/>
        <v>99.932069333511109</v>
      </c>
      <c r="H4311" s="167">
        <f t="shared" si="273"/>
        <v>99.448066598833179</v>
      </c>
      <c r="I4311" s="167">
        <f t="shared" si="274"/>
        <v>99.045468461575439</v>
      </c>
    </row>
    <row r="4312" spans="1:9" x14ac:dyDescent="0.2">
      <c r="A4312" s="171" t="s">
        <v>1087</v>
      </c>
      <c r="B4312" s="160">
        <v>691624877766</v>
      </c>
      <c r="C4312" s="160">
        <v>688274000207.67993</v>
      </c>
      <c r="D4312" s="160">
        <v>447505782509.67999</v>
      </c>
      <c r="E4312" s="160">
        <v>218689590011.67999</v>
      </c>
      <c r="F4312" s="166">
        <f t="shared" si="271"/>
        <v>3350877558.3200684</v>
      </c>
      <c r="G4312" s="167">
        <f t="shared" si="272"/>
        <v>99.515506502723895</v>
      </c>
      <c r="H4312" s="167">
        <f t="shared" si="273"/>
        <v>64.703540444519163</v>
      </c>
      <c r="I4312" s="167">
        <f t="shared" si="274"/>
        <v>31.619682437980501</v>
      </c>
    </row>
    <row r="4313" spans="1:9" x14ac:dyDescent="0.2">
      <c r="A4313" s="171" t="s">
        <v>1088</v>
      </c>
      <c r="B4313" s="160">
        <v>513990298957</v>
      </c>
      <c r="C4313" s="160">
        <v>491514366041.32001</v>
      </c>
      <c r="D4313" s="160">
        <v>218702340712.32001</v>
      </c>
      <c r="E4313" s="160">
        <v>216434318122.33002</v>
      </c>
      <c r="F4313" s="166">
        <f t="shared" si="271"/>
        <v>22475932915.679993</v>
      </c>
      <c r="G4313" s="167">
        <f t="shared" si="272"/>
        <v>95.627167874318133</v>
      </c>
      <c r="H4313" s="167">
        <f t="shared" si="273"/>
        <v>42.549896594569084</v>
      </c>
      <c r="I4313" s="167">
        <f t="shared" si="274"/>
        <v>42.10863873530748</v>
      </c>
    </row>
    <row r="4314" spans="1:9" x14ac:dyDescent="0.2">
      <c r="A4314" s="171" t="s">
        <v>1089</v>
      </c>
      <c r="B4314" s="160">
        <v>22791401778</v>
      </c>
      <c r="C4314" s="160">
        <v>22049401106.84</v>
      </c>
      <c r="D4314" s="160">
        <v>21400488514.84</v>
      </c>
      <c r="E4314" s="160">
        <v>20480743249.689999</v>
      </c>
      <c r="F4314" s="166">
        <f t="shared" si="271"/>
        <v>742000671.15999985</v>
      </c>
      <c r="G4314" s="167">
        <f t="shared" si="272"/>
        <v>96.744383349530366</v>
      </c>
      <c r="H4314" s="167">
        <f t="shared" si="273"/>
        <v>93.897201775001776</v>
      </c>
      <c r="I4314" s="167">
        <f t="shared" si="274"/>
        <v>89.861709469136613</v>
      </c>
    </row>
    <row r="4315" spans="1:9" x14ac:dyDescent="0.2">
      <c r="A4315" s="171" t="s">
        <v>1090</v>
      </c>
      <c r="B4315" s="160">
        <v>132999282044</v>
      </c>
      <c r="C4315" s="160">
        <v>124930151803</v>
      </c>
      <c r="D4315" s="160">
        <v>38588659876</v>
      </c>
      <c r="E4315" s="160">
        <v>38588659876</v>
      </c>
      <c r="F4315" s="166">
        <f t="shared" si="271"/>
        <v>8069130241</v>
      </c>
      <c r="G4315" s="167">
        <f t="shared" si="272"/>
        <v>93.932952030274492</v>
      </c>
      <c r="H4315" s="167">
        <f t="shared" si="273"/>
        <v>29.014186605333521</v>
      </c>
      <c r="I4315" s="167">
        <f t="shared" si="274"/>
        <v>29.014186605333521</v>
      </c>
    </row>
    <row r="4316" spans="1:9" x14ac:dyDescent="0.2">
      <c r="A4316" s="171" t="s">
        <v>1091</v>
      </c>
      <c r="B4316" s="160">
        <v>414287057808</v>
      </c>
      <c r="C4316" s="160">
        <v>411242871165</v>
      </c>
      <c r="D4316" s="160">
        <v>405542871165</v>
      </c>
      <c r="E4316" s="160">
        <v>405542871165</v>
      </c>
      <c r="F4316" s="166">
        <f t="shared" si="271"/>
        <v>3044186643</v>
      </c>
      <c r="G4316" s="167">
        <f t="shared" si="272"/>
        <v>99.265198710501153</v>
      </c>
      <c r="H4316" s="167">
        <f t="shared" si="273"/>
        <v>97.889341103420975</v>
      </c>
      <c r="I4316" s="167">
        <f t="shared" si="274"/>
        <v>97.889341103420975</v>
      </c>
    </row>
    <row r="4317" spans="1:9" x14ac:dyDescent="0.2">
      <c r="A4317" s="171" t="s">
        <v>1092</v>
      </c>
      <c r="B4317" s="160">
        <v>8119330472</v>
      </c>
      <c r="C4317" s="160">
        <v>2024379803</v>
      </c>
      <c r="D4317" s="160">
        <v>2024379803</v>
      </c>
      <c r="E4317" s="160">
        <v>2024379803</v>
      </c>
      <c r="F4317" s="166">
        <f t="shared" si="271"/>
        <v>6094950669</v>
      </c>
      <c r="G4317" s="167">
        <f t="shared" si="272"/>
        <v>24.932841568417441</v>
      </c>
      <c r="H4317" s="167">
        <f t="shared" si="273"/>
        <v>24.932841568417441</v>
      </c>
      <c r="I4317" s="167">
        <f t="shared" si="274"/>
        <v>24.932841568417441</v>
      </c>
    </row>
    <row r="4318" spans="1:9" x14ac:dyDescent="0.2">
      <c r="A4318" s="171" t="s">
        <v>1093</v>
      </c>
      <c r="B4318" s="160">
        <v>18314438981</v>
      </c>
      <c r="C4318" s="160">
        <v>13838317164.200001</v>
      </c>
      <c r="D4318" s="160">
        <v>13546928214.200001</v>
      </c>
      <c r="E4318" s="160">
        <v>13102592814.200001</v>
      </c>
      <c r="F4318" s="166">
        <f t="shared" si="271"/>
        <v>4476121816.7999992</v>
      </c>
      <c r="G4318" s="167">
        <f t="shared" si="272"/>
        <v>75.559601790457933</v>
      </c>
      <c r="H4318" s="167">
        <f t="shared" si="273"/>
        <v>73.96856779644753</v>
      </c>
      <c r="I4318" s="167">
        <f t="shared" si="274"/>
        <v>71.542419769412874</v>
      </c>
    </row>
    <row r="4319" spans="1:9" x14ac:dyDescent="0.2">
      <c r="A4319" s="171" t="s">
        <v>1094</v>
      </c>
      <c r="B4319" s="160">
        <v>31714997607</v>
      </c>
      <c r="C4319" s="160">
        <v>31617521443</v>
      </c>
      <c r="D4319" s="160">
        <v>30405129605</v>
      </c>
      <c r="E4319" s="160">
        <v>30398963738</v>
      </c>
      <c r="F4319" s="166">
        <f t="shared" si="271"/>
        <v>97476164</v>
      </c>
      <c r="G4319" s="167">
        <f t="shared" si="272"/>
        <v>99.692649625240762</v>
      </c>
      <c r="H4319" s="167">
        <f t="shared" si="273"/>
        <v>95.8698782884004</v>
      </c>
      <c r="I4319" s="167">
        <f t="shared" si="274"/>
        <v>95.85043680183179</v>
      </c>
    </row>
    <row r="4320" spans="1:9" x14ac:dyDescent="0.2">
      <c r="A4320" s="171" t="s">
        <v>1095</v>
      </c>
      <c r="B4320" s="160">
        <v>53523800000</v>
      </c>
      <c r="C4320" s="160">
        <v>53359223050</v>
      </c>
      <c r="D4320" s="160">
        <v>52980327050</v>
      </c>
      <c r="E4320" s="160">
        <v>52291903050</v>
      </c>
      <c r="F4320" s="166">
        <f t="shared" si="271"/>
        <v>164576950</v>
      </c>
      <c r="G4320" s="167">
        <f t="shared" si="272"/>
        <v>99.692516319842767</v>
      </c>
      <c r="H4320" s="167">
        <f t="shared" si="273"/>
        <v>98.984614414522142</v>
      </c>
      <c r="I4320" s="167">
        <f t="shared" si="274"/>
        <v>97.698412762173092</v>
      </c>
    </row>
    <row r="4321" spans="1:9" x14ac:dyDescent="0.2">
      <c r="A4321" s="171" t="s">
        <v>1096</v>
      </c>
      <c r="B4321" s="160">
        <v>224000000000</v>
      </c>
      <c r="C4321" s="160">
        <v>220243112037.32999</v>
      </c>
      <c r="D4321" s="160">
        <v>144323283482.28</v>
      </c>
      <c r="E4321" s="160">
        <v>142412911946.28</v>
      </c>
      <c r="F4321" s="166">
        <f t="shared" si="271"/>
        <v>3756887962.6700134</v>
      </c>
      <c r="G4321" s="167">
        <f t="shared" si="272"/>
        <v>98.322817873808035</v>
      </c>
      <c r="H4321" s="167">
        <f t="shared" si="273"/>
        <v>64.430037268874997</v>
      </c>
      <c r="I4321" s="167">
        <f t="shared" si="274"/>
        <v>63.577192833160709</v>
      </c>
    </row>
    <row r="4322" spans="1:9" x14ac:dyDescent="0.2">
      <c r="A4322" s="171" t="s">
        <v>1097</v>
      </c>
      <c r="B4322" s="160">
        <v>16221234715</v>
      </c>
      <c r="C4322" s="160">
        <v>16162440933</v>
      </c>
      <c r="D4322" s="160">
        <v>16162440933</v>
      </c>
      <c r="E4322" s="160">
        <v>16162440933</v>
      </c>
      <c r="F4322" s="166">
        <f t="shared" si="271"/>
        <v>58793782</v>
      </c>
      <c r="G4322" s="167">
        <f t="shared" si="272"/>
        <v>99.637550513059082</v>
      </c>
      <c r="H4322" s="167">
        <f t="shared" si="273"/>
        <v>99.637550513059082</v>
      </c>
      <c r="I4322" s="167">
        <f t="shared" si="274"/>
        <v>99.637550513059082</v>
      </c>
    </row>
    <row r="4323" spans="1:9" x14ac:dyDescent="0.2">
      <c r="A4323" s="171" t="s">
        <v>1098</v>
      </c>
      <c r="B4323" s="160">
        <v>19500000000</v>
      </c>
      <c r="C4323" s="160">
        <v>19390127373</v>
      </c>
      <c r="D4323" s="160">
        <v>18890127373</v>
      </c>
      <c r="E4323" s="160">
        <v>9063942329.6000004</v>
      </c>
      <c r="F4323" s="166">
        <f t="shared" si="271"/>
        <v>109872627</v>
      </c>
      <c r="G4323" s="167">
        <f t="shared" si="272"/>
        <v>99.436550630769233</v>
      </c>
      <c r="H4323" s="167">
        <f t="shared" si="273"/>
        <v>96.872448066666678</v>
      </c>
      <c r="I4323" s="167">
        <f t="shared" si="274"/>
        <v>46.481755536410255</v>
      </c>
    </row>
    <row r="4324" spans="1:9" x14ac:dyDescent="0.2">
      <c r="A4324" s="171" t="s">
        <v>1099</v>
      </c>
      <c r="B4324" s="160">
        <v>153962861409</v>
      </c>
      <c r="C4324" s="160">
        <v>149338779518.35999</v>
      </c>
      <c r="D4324" s="160">
        <v>83324933299.98999</v>
      </c>
      <c r="E4324" s="160">
        <v>80827499105.380005</v>
      </c>
      <c r="F4324" s="166">
        <f t="shared" si="271"/>
        <v>4624081890.6400146</v>
      </c>
      <c r="G4324" s="167">
        <f t="shared" si="272"/>
        <v>96.996625128733996</v>
      </c>
      <c r="H4324" s="167">
        <f t="shared" si="273"/>
        <v>54.120151143877862</v>
      </c>
      <c r="I4324" s="167">
        <f t="shared" si="274"/>
        <v>52.498049442367133</v>
      </c>
    </row>
    <row r="4325" spans="1:9" x14ac:dyDescent="0.2">
      <c r="A4325" s="171" t="s">
        <v>1100</v>
      </c>
      <c r="B4325" s="160">
        <v>116781000000</v>
      </c>
      <c r="C4325" s="160">
        <v>115092738910</v>
      </c>
      <c r="D4325" s="160">
        <v>88799807381</v>
      </c>
      <c r="E4325" s="160">
        <v>79440043019</v>
      </c>
      <c r="F4325" s="166">
        <f t="shared" si="271"/>
        <v>1688261090</v>
      </c>
      <c r="G4325" s="167">
        <f t="shared" si="272"/>
        <v>98.554335816614</v>
      </c>
      <c r="H4325" s="167">
        <f t="shared" si="273"/>
        <v>76.039601802519243</v>
      </c>
      <c r="I4325" s="167">
        <f t="shared" si="274"/>
        <v>68.024801139740205</v>
      </c>
    </row>
    <row r="4326" spans="1:9" x14ac:dyDescent="0.2">
      <c r="A4326" s="171" t="s">
        <v>1101</v>
      </c>
      <c r="B4326" s="160">
        <v>17766640000</v>
      </c>
      <c r="C4326" s="160">
        <v>17715055701</v>
      </c>
      <c r="D4326" s="160">
        <v>17403630802</v>
      </c>
      <c r="E4326" s="160">
        <v>17399505702</v>
      </c>
      <c r="F4326" s="166">
        <f t="shared" si="271"/>
        <v>51584299</v>
      </c>
      <c r="G4326" s="167">
        <f t="shared" si="272"/>
        <v>99.709656417870789</v>
      </c>
      <c r="H4326" s="167">
        <f t="shared" si="273"/>
        <v>97.956793192184904</v>
      </c>
      <c r="I4326" s="167">
        <f t="shared" si="274"/>
        <v>97.933574958461477</v>
      </c>
    </row>
    <row r="4327" spans="1:9" x14ac:dyDescent="0.2">
      <c r="A4327" s="171" t="s">
        <v>1102</v>
      </c>
      <c r="B4327" s="160">
        <v>29575536633</v>
      </c>
      <c r="C4327" s="160">
        <v>24219950806</v>
      </c>
      <c r="D4327" s="160">
        <v>20274121786</v>
      </c>
      <c r="E4327" s="160">
        <v>20274121786</v>
      </c>
      <c r="F4327" s="166">
        <f t="shared" si="271"/>
        <v>5355585827</v>
      </c>
      <c r="G4327" s="167">
        <f t="shared" si="272"/>
        <v>81.891838875294297</v>
      </c>
      <c r="H4327" s="167">
        <f t="shared" si="273"/>
        <v>68.550309120607466</v>
      </c>
      <c r="I4327" s="167">
        <f t="shared" si="274"/>
        <v>68.550309120607466</v>
      </c>
    </row>
    <row r="4328" spans="1:9" x14ac:dyDescent="0.2">
      <c r="A4328" s="171" t="s">
        <v>1103</v>
      </c>
      <c r="B4328" s="160">
        <v>3938778917</v>
      </c>
      <c r="C4328" s="160">
        <v>3938778917</v>
      </c>
      <c r="D4328" s="160">
        <v>3384024733</v>
      </c>
      <c r="E4328" s="160">
        <v>3384024733</v>
      </c>
      <c r="F4328" s="166">
        <f t="shared" si="271"/>
        <v>0</v>
      </c>
      <c r="G4328" s="167">
        <f t="shared" si="272"/>
        <v>100</v>
      </c>
      <c r="H4328" s="167">
        <f t="shared" si="273"/>
        <v>85.915579531370796</v>
      </c>
      <c r="I4328" s="167">
        <f t="shared" si="274"/>
        <v>85.915579531370796</v>
      </c>
    </row>
    <row r="4329" spans="1:9" x14ac:dyDescent="0.2">
      <c r="A4329" s="171" t="s">
        <v>1104</v>
      </c>
      <c r="B4329" s="160">
        <v>11288202438</v>
      </c>
      <c r="C4329" s="160">
        <v>11025089396.620001</v>
      </c>
      <c r="D4329" s="160">
        <v>10751190317.309999</v>
      </c>
      <c r="E4329" s="160">
        <v>10570194338.93</v>
      </c>
      <c r="F4329" s="166">
        <f t="shared" si="271"/>
        <v>263113041.37999916</v>
      </c>
      <c r="G4329" s="167">
        <f t="shared" si="272"/>
        <v>97.66913250515185</v>
      </c>
      <c r="H4329" s="167">
        <f t="shared" si="273"/>
        <v>95.242713588460887</v>
      </c>
      <c r="I4329" s="167">
        <f t="shared" si="274"/>
        <v>93.639305256849966</v>
      </c>
    </row>
    <row r="4330" spans="1:9" x14ac:dyDescent="0.2">
      <c r="A4330" s="171" t="s">
        <v>1105</v>
      </c>
      <c r="B4330" s="160">
        <v>17787028269</v>
      </c>
      <c r="C4330" s="160">
        <v>16879057372</v>
      </c>
      <c r="D4330" s="160">
        <v>16125714856</v>
      </c>
      <c r="E4330" s="160">
        <v>15022491034</v>
      </c>
      <c r="F4330" s="166">
        <f t="shared" si="271"/>
        <v>907970897</v>
      </c>
      <c r="G4330" s="167">
        <f t="shared" si="272"/>
        <v>94.895319874301592</v>
      </c>
      <c r="H4330" s="167">
        <f t="shared" si="273"/>
        <v>90.65997204324789</v>
      </c>
      <c r="I4330" s="167">
        <f t="shared" si="274"/>
        <v>84.457565405581803</v>
      </c>
    </row>
    <row r="4331" spans="1:9" x14ac:dyDescent="0.2">
      <c r="A4331" s="171" t="s">
        <v>1106</v>
      </c>
      <c r="B4331" s="160">
        <v>29426364871</v>
      </c>
      <c r="C4331" s="160">
        <v>28606835898.290001</v>
      </c>
      <c r="D4331" s="160">
        <v>26746149884.290001</v>
      </c>
      <c r="E4331" s="160">
        <v>26322206801.290001</v>
      </c>
      <c r="F4331" s="166">
        <f t="shared" si="271"/>
        <v>819528972.70999908</v>
      </c>
      <c r="G4331" s="167">
        <f t="shared" si="272"/>
        <v>97.214983990368268</v>
      </c>
      <c r="H4331" s="167">
        <f t="shared" si="273"/>
        <v>90.891790411559185</v>
      </c>
      <c r="I4331" s="167">
        <f t="shared" si="274"/>
        <v>89.451099096615977</v>
      </c>
    </row>
    <row r="4332" spans="1:9" x14ac:dyDescent="0.2">
      <c r="A4332" s="171" t="s">
        <v>1107</v>
      </c>
      <c r="B4332" s="160">
        <v>59071210998</v>
      </c>
      <c r="C4332" s="160">
        <v>58732761727.959999</v>
      </c>
      <c r="D4332" s="160">
        <v>48479599678.169998</v>
      </c>
      <c r="E4332" s="160">
        <v>46215904277.169998</v>
      </c>
      <c r="F4332" s="166">
        <f t="shared" si="271"/>
        <v>338449270.04000092</v>
      </c>
      <c r="G4332" s="167">
        <f t="shared" si="272"/>
        <v>99.427048702198675</v>
      </c>
      <c r="H4332" s="167">
        <f t="shared" si="273"/>
        <v>82.069757601230478</v>
      </c>
      <c r="I4332" s="167">
        <f t="shared" si="274"/>
        <v>78.237611006036005</v>
      </c>
    </row>
    <row r="4333" spans="1:9" x14ac:dyDescent="0.2">
      <c r="A4333" s="171" t="s">
        <v>1108</v>
      </c>
      <c r="B4333" s="160">
        <v>14971746119</v>
      </c>
      <c r="C4333" s="160">
        <v>14923409285</v>
      </c>
      <c r="D4333" s="160">
        <v>14923409285</v>
      </c>
      <c r="E4333" s="160">
        <v>14923409285</v>
      </c>
      <c r="F4333" s="166">
        <f t="shared" si="271"/>
        <v>48336834</v>
      </c>
      <c r="G4333" s="167">
        <f t="shared" si="272"/>
        <v>99.677146315360915</v>
      </c>
      <c r="H4333" s="167">
        <f t="shared" si="273"/>
        <v>99.677146315360915</v>
      </c>
      <c r="I4333" s="167">
        <f t="shared" si="274"/>
        <v>99.677146315360915</v>
      </c>
    </row>
    <row r="4334" spans="1:9" x14ac:dyDescent="0.2">
      <c r="A4334" s="171" t="s">
        <v>1708</v>
      </c>
      <c r="B4334" s="160">
        <v>2574999919</v>
      </c>
      <c r="C4334" s="160">
        <v>1322538426.76</v>
      </c>
      <c r="D4334" s="160">
        <v>1212739405.6600001</v>
      </c>
      <c r="E4334" s="160">
        <v>857758433.41999996</v>
      </c>
      <c r="F4334" s="166">
        <f t="shared" ref="F4334:F4396" si="275">+B4334-C4334</f>
        <v>1252461492.24</v>
      </c>
      <c r="G4334" s="167">
        <f t="shared" si="272"/>
        <v>51.360717217948768</v>
      </c>
      <c r="H4334" s="167">
        <f t="shared" si="273"/>
        <v>47.096677429448889</v>
      </c>
      <c r="I4334" s="167">
        <f t="shared" si="274"/>
        <v>33.311008170948213</v>
      </c>
    </row>
    <row r="4335" spans="1:9" x14ac:dyDescent="0.2">
      <c r="A4335" s="172" t="s">
        <v>543</v>
      </c>
      <c r="B4335" s="161">
        <v>52193340000</v>
      </c>
      <c r="C4335" s="161">
        <v>48852000028.190002</v>
      </c>
      <c r="D4335" s="161">
        <v>48852000028.190002</v>
      </c>
      <c r="E4335" s="161">
        <v>48850084782.190002</v>
      </c>
      <c r="F4335" s="173">
        <f t="shared" si="275"/>
        <v>3341339971.8099976</v>
      </c>
      <c r="G4335" s="163">
        <f t="shared" si="272"/>
        <v>93.598148783331368</v>
      </c>
      <c r="H4335" s="163">
        <f t="shared" si="273"/>
        <v>93.598148783331368</v>
      </c>
      <c r="I4335" s="163">
        <f t="shared" si="274"/>
        <v>93.59447926151114</v>
      </c>
    </row>
    <row r="4336" spans="1:9" x14ac:dyDescent="0.2">
      <c r="A4336" s="174" t="s">
        <v>152</v>
      </c>
      <c r="B4336" s="161">
        <v>34466820854</v>
      </c>
      <c r="C4336" s="161">
        <v>31437255105.639999</v>
      </c>
      <c r="D4336" s="161">
        <v>31437255105.639999</v>
      </c>
      <c r="E4336" s="161">
        <v>31435339859.639999</v>
      </c>
      <c r="F4336" s="173">
        <f t="shared" si="275"/>
        <v>3029565748.3600006</v>
      </c>
      <c r="G4336" s="163">
        <f t="shared" si="272"/>
        <v>91.210196724574303</v>
      </c>
      <c r="H4336" s="163">
        <f t="shared" si="273"/>
        <v>91.210196724574303</v>
      </c>
      <c r="I4336" s="163">
        <f t="shared" si="274"/>
        <v>91.204639942856275</v>
      </c>
    </row>
    <row r="4337" spans="1:9" x14ac:dyDescent="0.2">
      <c r="A4337" s="170" t="s">
        <v>95</v>
      </c>
      <c r="B4337" s="161">
        <v>31878237554</v>
      </c>
      <c r="C4337" s="161">
        <v>29278249293.59</v>
      </c>
      <c r="D4337" s="161">
        <v>29278249293.59</v>
      </c>
      <c r="E4337" s="161">
        <v>29276334047.59</v>
      </c>
      <c r="F4337" s="173">
        <f t="shared" si="275"/>
        <v>2599988260.4099998</v>
      </c>
      <c r="G4337" s="163">
        <f t="shared" si="272"/>
        <v>91.844002492277809</v>
      </c>
      <c r="H4337" s="163">
        <f t="shared" si="273"/>
        <v>91.844002492277809</v>
      </c>
      <c r="I4337" s="163">
        <f t="shared" si="274"/>
        <v>91.837994487610814</v>
      </c>
    </row>
    <row r="4338" spans="1:9" x14ac:dyDescent="0.2">
      <c r="A4338" s="171" t="s">
        <v>119</v>
      </c>
      <c r="B4338" s="160">
        <v>21187783554</v>
      </c>
      <c r="C4338" s="160">
        <v>19745556495.389999</v>
      </c>
      <c r="D4338" s="160">
        <v>19745556495.389999</v>
      </c>
      <c r="E4338" s="160">
        <v>19743641249.389999</v>
      </c>
      <c r="F4338" s="166">
        <f t="shared" si="275"/>
        <v>1442227058.6100006</v>
      </c>
      <c r="G4338" s="167">
        <f t="shared" si="272"/>
        <v>93.193119728950009</v>
      </c>
      <c r="H4338" s="167">
        <f t="shared" si="273"/>
        <v>93.193119728950009</v>
      </c>
      <c r="I4338" s="167">
        <f t="shared" si="274"/>
        <v>93.184080340780312</v>
      </c>
    </row>
    <row r="4339" spans="1:9" x14ac:dyDescent="0.2">
      <c r="A4339" s="171" t="s">
        <v>120</v>
      </c>
      <c r="B4339" s="160">
        <v>7741288000</v>
      </c>
      <c r="C4339" s="160">
        <v>7077616906.1999998</v>
      </c>
      <c r="D4339" s="160">
        <v>7077616906.1999998</v>
      </c>
      <c r="E4339" s="160">
        <v>7077616906.1999998</v>
      </c>
      <c r="F4339" s="166">
        <f t="shared" si="275"/>
        <v>663671093.80000019</v>
      </c>
      <c r="G4339" s="167">
        <f t="shared" si="272"/>
        <v>91.42686470520151</v>
      </c>
      <c r="H4339" s="167">
        <f t="shared" si="273"/>
        <v>91.42686470520151</v>
      </c>
      <c r="I4339" s="167">
        <f t="shared" si="274"/>
        <v>91.42686470520151</v>
      </c>
    </row>
    <row r="4340" spans="1:9" x14ac:dyDescent="0.2">
      <c r="A4340" s="171" t="s">
        <v>121</v>
      </c>
      <c r="B4340" s="160">
        <v>2949166000</v>
      </c>
      <c r="C4340" s="160">
        <v>2455075892</v>
      </c>
      <c r="D4340" s="160">
        <v>2455075892</v>
      </c>
      <c r="E4340" s="160">
        <v>2455075892</v>
      </c>
      <c r="F4340" s="166">
        <f t="shared" si="275"/>
        <v>494090108</v>
      </c>
      <c r="G4340" s="167">
        <f t="shared" si="272"/>
        <v>83.246446351273548</v>
      </c>
      <c r="H4340" s="167">
        <f t="shared" si="273"/>
        <v>83.246446351273548</v>
      </c>
      <c r="I4340" s="167">
        <f t="shared" si="274"/>
        <v>83.246446351273548</v>
      </c>
    </row>
    <row r="4341" spans="1:9" x14ac:dyDescent="0.2">
      <c r="A4341" s="171" t="s">
        <v>138</v>
      </c>
      <c r="B4341" s="160">
        <v>0</v>
      </c>
      <c r="C4341" s="160">
        <v>0</v>
      </c>
      <c r="D4341" s="160">
        <v>0</v>
      </c>
      <c r="E4341" s="160">
        <v>0</v>
      </c>
      <c r="F4341" s="166">
        <f t="shared" si="275"/>
        <v>0</v>
      </c>
      <c r="G4341" s="167">
        <f t="shared" si="272"/>
        <v>0</v>
      </c>
      <c r="H4341" s="167">
        <f t="shared" si="273"/>
        <v>0</v>
      </c>
      <c r="I4341" s="167">
        <f t="shared" si="274"/>
        <v>0</v>
      </c>
    </row>
    <row r="4342" spans="1:9" x14ac:dyDescent="0.2">
      <c r="A4342" s="170" t="s">
        <v>401</v>
      </c>
      <c r="B4342" s="161">
        <v>2323059000</v>
      </c>
      <c r="C4342" s="161">
        <v>1983982036.05</v>
      </c>
      <c r="D4342" s="161">
        <v>1983982036.05</v>
      </c>
      <c r="E4342" s="161">
        <v>1983982036.05</v>
      </c>
      <c r="F4342" s="173">
        <f t="shared" si="275"/>
        <v>339076963.95000005</v>
      </c>
      <c r="G4342" s="163">
        <f t="shared" si="272"/>
        <v>85.403859137886727</v>
      </c>
      <c r="H4342" s="163">
        <f t="shared" si="273"/>
        <v>85.403859137886727</v>
      </c>
      <c r="I4342" s="163">
        <f t="shared" si="274"/>
        <v>85.403859137886727</v>
      </c>
    </row>
    <row r="4343" spans="1:9" x14ac:dyDescent="0.2">
      <c r="A4343" s="171" t="s">
        <v>567</v>
      </c>
      <c r="B4343" s="160">
        <v>2323059000</v>
      </c>
      <c r="C4343" s="160">
        <v>1983982036.05</v>
      </c>
      <c r="D4343" s="160">
        <v>1983982036.05</v>
      </c>
      <c r="E4343" s="160">
        <v>1983982036.05</v>
      </c>
      <c r="F4343" s="166">
        <f t="shared" si="275"/>
        <v>339076963.95000005</v>
      </c>
      <c r="G4343" s="167">
        <f t="shared" si="272"/>
        <v>85.403859137886727</v>
      </c>
      <c r="H4343" s="167">
        <f t="shared" si="273"/>
        <v>85.403859137886727</v>
      </c>
      <c r="I4343" s="167">
        <f t="shared" si="274"/>
        <v>85.403859137886727</v>
      </c>
    </row>
    <row r="4344" spans="1:9" x14ac:dyDescent="0.2">
      <c r="A4344" s="170" t="s">
        <v>96</v>
      </c>
      <c r="B4344" s="161">
        <v>55650000</v>
      </c>
      <c r="C4344" s="161">
        <v>19790248</v>
      </c>
      <c r="D4344" s="161">
        <v>19790248</v>
      </c>
      <c r="E4344" s="161">
        <v>19790248</v>
      </c>
      <c r="F4344" s="173">
        <f t="shared" si="275"/>
        <v>35859752</v>
      </c>
      <c r="G4344" s="163">
        <f t="shared" si="272"/>
        <v>35.561991015274039</v>
      </c>
      <c r="H4344" s="163">
        <f t="shared" si="273"/>
        <v>35.561991015274039</v>
      </c>
      <c r="I4344" s="163">
        <f t="shared" si="274"/>
        <v>35.561991015274039</v>
      </c>
    </row>
    <row r="4345" spans="1:9" x14ac:dyDescent="0.2">
      <c r="A4345" s="171" t="s">
        <v>139</v>
      </c>
      <c r="B4345" s="160">
        <v>0</v>
      </c>
      <c r="C4345" s="160">
        <v>0</v>
      </c>
      <c r="D4345" s="160">
        <v>0</v>
      </c>
      <c r="E4345" s="160">
        <v>0</v>
      </c>
      <c r="F4345" s="166">
        <f t="shared" si="275"/>
        <v>0</v>
      </c>
      <c r="G4345" s="167">
        <f t="shared" si="272"/>
        <v>0</v>
      </c>
      <c r="H4345" s="167">
        <f t="shared" si="273"/>
        <v>0</v>
      </c>
      <c r="I4345" s="167">
        <f t="shared" si="274"/>
        <v>0</v>
      </c>
    </row>
    <row r="4346" spans="1:9" x14ac:dyDescent="0.2">
      <c r="A4346" s="171" t="s">
        <v>124</v>
      </c>
      <c r="B4346" s="160">
        <v>55650000</v>
      </c>
      <c r="C4346" s="160">
        <v>19790248</v>
      </c>
      <c r="D4346" s="160">
        <v>19790248</v>
      </c>
      <c r="E4346" s="160">
        <v>19790248</v>
      </c>
      <c r="F4346" s="166">
        <f t="shared" si="275"/>
        <v>35859752</v>
      </c>
      <c r="G4346" s="167">
        <f t="shared" si="272"/>
        <v>35.561991015274039</v>
      </c>
      <c r="H4346" s="167">
        <f t="shared" si="273"/>
        <v>35.561991015274039</v>
      </c>
      <c r="I4346" s="167">
        <f t="shared" si="274"/>
        <v>35.561991015274039</v>
      </c>
    </row>
    <row r="4347" spans="1:9" x14ac:dyDescent="0.2">
      <c r="A4347" s="170" t="s">
        <v>154</v>
      </c>
      <c r="B4347" s="161">
        <v>209874300</v>
      </c>
      <c r="C4347" s="161">
        <v>155233528</v>
      </c>
      <c r="D4347" s="161">
        <v>155233528</v>
      </c>
      <c r="E4347" s="161">
        <v>155233528</v>
      </c>
      <c r="F4347" s="136">
        <f t="shared" si="275"/>
        <v>54640772</v>
      </c>
      <c r="G4347" s="137">
        <f t="shared" si="272"/>
        <v>73.965000955333736</v>
      </c>
      <c r="H4347" s="137">
        <f t="shared" si="273"/>
        <v>73.965000955333736</v>
      </c>
      <c r="I4347" s="137">
        <f t="shared" si="274"/>
        <v>73.965000955333736</v>
      </c>
    </row>
    <row r="4348" spans="1:9" x14ac:dyDescent="0.2">
      <c r="A4348" s="171" t="s">
        <v>127</v>
      </c>
      <c r="B4348" s="160">
        <v>81941000</v>
      </c>
      <c r="C4348" s="160">
        <v>57376592</v>
      </c>
      <c r="D4348" s="160">
        <v>57376592</v>
      </c>
      <c r="E4348" s="160">
        <v>57376592</v>
      </c>
      <c r="F4348" s="166">
        <f t="shared" si="275"/>
        <v>24564408</v>
      </c>
      <c r="G4348" s="167">
        <f t="shared" si="272"/>
        <v>70.021835222904286</v>
      </c>
      <c r="H4348" s="167">
        <f t="shared" si="273"/>
        <v>70.021835222904286</v>
      </c>
      <c r="I4348" s="167">
        <f t="shared" si="274"/>
        <v>70.021835222904286</v>
      </c>
    </row>
    <row r="4349" spans="1:9" x14ac:dyDescent="0.2">
      <c r="A4349" s="171" t="s">
        <v>129</v>
      </c>
      <c r="B4349" s="160">
        <v>127933300</v>
      </c>
      <c r="C4349" s="160">
        <v>97856936</v>
      </c>
      <c r="D4349" s="160">
        <v>97856936</v>
      </c>
      <c r="E4349" s="160">
        <v>97856936</v>
      </c>
      <c r="F4349" s="166">
        <f t="shared" si="275"/>
        <v>30076364</v>
      </c>
      <c r="G4349" s="167">
        <f t="shared" si="272"/>
        <v>76.490590018392396</v>
      </c>
      <c r="H4349" s="167">
        <f t="shared" si="273"/>
        <v>76.490590018392396</v>
      </c>
      <c r="I4349" s="167">
        <f t="shared" si="274"/>
        <v>76.490590018392396</v>
      </c>
    </row>
    <row r="4350" spans="1:9" x14ac:dyDescent="0.2">
      <c r="A4350" s="174" t="s">
        <v>153</v>
      </c>
      <c r="B4350" s="161">
        <v>17726519146</v>
      </c>
      <c r="C4350" s="161">
        <v>17414744922.549999</v>
      </c>
      <c r="D4350" s="161">
        <v>17414744922.549999</v>
      </c>
      <c r="E4350" s="161">
        <v>17414744922.549999</v>
      </c>
      <c r="F4350" s="173">
        <f t="shared" si="275"/>
        <v>311774223.45000076</v>
      </c>
      <c r="G4350" s="163">
        <f t="shared" si="272"/>
        <v>98.241198845175688</v>
      </c>
      <c r="H4350" s="163">
        <f t="shared" si="273"/>
        <v>98.241198845175688</v>
      </c>
      <c r="I4350" s="163">
        <f t="shared" si="274"/>
        <v>98.241198845175688</v>
      </c>
    </row>
    <row r="4351" spans="1:9" x14ac:dyDescent="0.2">
      <c r="A4351" s="170" t="s">
        <v>34</v>
      </c>
      <c r="B4351" s="161">
        <v>17726519146</v>
      </c>
      <c r="C4351" s="161">
        <v>17414744922.549999</v>
      </c>
      <c r="D4351" s="161">
        <v>17414744922.549999</v>
      </c>
      <c r="E4351" s="161">
        <v>17414744922.549999</v>
      </c>
      <c r="F4351" s="173">
        <f t="shared" si="275"/>
        <v>311774223.45000076</v>
      </c>
      <c r="G4351" s="163">
        <f t="shared" si="272"/>
        <v>98.241198845175688</v>
      </c>
      <c r="H4351" s="163">
        <f t="shared" si="273"/>
        <v>98.241198845175688</v>
      </c>
      <c r="I4351" s="163">
        <f t="shared" si="274"/>
        <v>98.241198845175688</v>
      </c>
    </row>
    <row r="4352" spans="1:9" x14ac:dyDescent="0.2">
      <c r="A4352" s="171" t="s">
        <v>1109</v>
      </c>
      <c r="B4352" s="160">
        <v>11704514655</v>
      </c>
      <c r="C4352" s="160">
        <v>11616812024.049999</v>
      </c>
      <c r="D4352" s="160">
        <v>11616812024.049999</v>
      </c>
      <c r="E4352" s="160">
        <v>11616812024.049999</v>
      </c>
      <c r="F4352" s="166">
        <f t="shared" si="275"/>
        <v>87702630.950000763</v>
      </c>
      <c r="G4352" s="167">
        <f t="shared" si="272"/>
        <v>99.250693996845612</v>
      </c>
      <c r="H4352" s="167">
        <f t="shared" si="273"/>
        <v>99.250693996845612</v>
      </c>
      <c r="I4352" s="167">
        <f t="shared" si="274"/>
        <v>99.250693996845612</v>
      </c>
    </row>
    <row r="4353" spans="1:9" x14ac:dyDescent="0.2">
      <c r="A4353" s="171" t="s">
        <v>1110</v>
      </c>
      <c r="B4353" s="160">
        <v>6022004491</v>
      </c>
      <c r="C4353" s="160">
        <v>5797932898.5</v>
      </c>
      <c r="D4353" s="160">
        <v>5797932898.5</v>
      </c>
      <c r="E4353" s="160">
        <v>5797932898.5</v>
      </c>
      <c r="F4353" s="166">
        <f t="shared" si="275"/>
        <v>224071592.5</v>
      </c>
      <c r="G4353" s="167">
        <f t="shared" si="272"/>
        <v>96.279119472015012</v>
      </c>
      <c r="H4353" s="167">
        <f t="shared" si="273"/>
        <v>96.279119472015012</v>
      </c>
      <c r="I4353" s="167">
        <f t="shared" si="274"/>
        <v>96.279119472015012</v>
      </c>
    </row>
    <row r="4354" spans="1:9" x14ac:dyDescent="0.2">
      <c r="A4354" s="172" t="s">
        <v>544</v>
      </c>
      <c r="B4354" s="161">
        <v>48383464212</v>
      </c>
      <c r="C4354" s="161">
        <v>44289167912.389999</v>
      </c>
      <c r="D4354" s="161">
        <v>43998485209.890007</v>
      </c>
      <c r="E4354" s="161">
        <v>41013628163.560005</v>
      </c>
      <c r="F4354" s="173">
        <f t="shared" si="275"/>
        <v>4094296299.6100006</v>
      </c>
      <c r="G4354" s="163">
        <f t="shared" si="272"/>
        <v>91.537819033233802</v>
      </c>
      <c r="H4354" s="163">
        <f t="shared" si="273"/>
        <v>90.937029678370081</v>
      </c>
      <c r="I4354" s="163">
        <f t="shared" si="274"/>
        <v>84.76786197832412</v>
      </c>
    </row>
    <row r="4355" spans="1:9" x14ac:dyDescent="0.2">
      <c r="A4355" s="174" t="s">
        <v>152</v>
      </c>
      <c r="B4355" s="161">
        <v>20197057368</v>
      </c>
      <c r="C4355" s="161">
        <v>17602606971.240002</v>
      </c>
      <c r="D4355" s="161">
        <v>17602606971.240002</v>
      </c>
      <c r="E4355" s="161">
        <v>17351328601.84</v>
      </c>
      <c r="F4355" s="173">
        <f t="shared" si="275"/>
        <v>2594450396.7599983</v>
      </c>
      <c r="G4355" s="163">
        <f t="shared" si="272"/>
        <v>87.15431486137868</v>
      </c>
      <c r="H4355" s="163">
        <f t="shared" si="273"/>
        <v>87.15431486137868</v>
      </c>
      <c r="I4355" s="163">
        <f t="shared" si="274"/>
        <v>85.910181298644318</v>
      </c>
    </row>
    <row r="4356" spans="1:9" x14ac:dyDescent="0.2">
      <c r="A4356" s="170" t="s">
        <v>95</v>
      </c>
      <c r="B4356" s="161">
        <v>16188299709</v>
      </c>
      <c r="C4356" s="161">
        <v>14135823545</v>
      </c>
      <c r="D4356" s="161">
        <v>14135823545</v>
      </c>
      <c r="E4356" s="161">
        <v>14134598147</v>
      </c>
      <c r="F4356" s="173">
        <f t="shared" si="275"/>
        <v>2052476164</v>
      </c>
      <c r="G4356" s="163">
        <f t="shared" si="272"/>
        <v>87.321236937200325</v>
      </c>
      <c r="H4356" s="163">
        <f t="shared" si="273"/>
        <v>87.321236937200325</v>
      </c>
      <c r="I4356" s="163">
        <f t="shared" si="274"/>
        <v>87.313667284908064</v>
      </c>
    </row>
    <row r="4357" spans="1:9" x14ac:dyDescent="0.2">
      <c r="A4357" s="171" t="s">
        <v>119</v>
      </c>
      <c r="B4357" s="160">
        <v>9725965193</v>
      </c>
      <c r="C4357" s="160">
        <v>9490634081</v>
      </c>
      <c r="D4357" s="160">
        <v>9490634081</v>
      </c>
      <c r="E4357" s="160">
        <v>9489408683</v>
      </c>
      <c r="F4357" s="166">
        <f t="shared" si="275"/>
        <v>235331112</v>
      </c>
      <c r="G4357" s="167">
        <f t="shared" si="272"/>
        <v>97.580382950893423</v>
      </c>
      <c r="H4357" s="167">
        <f t="shared" si="273"/>
        <v>97.580382950893423</v>
      </c>
      <c r="I4357" s="167">
        <f t="shared" si="274"/>
        <v>97.567783707777863</v>
      </c>
    </row>
    <row r="4358" spans="1:9" x14ac:dyDescent="0.2">
      <c r="A4358" s="171" t="s">
        <v>120</v>
      </c>
      <c r="B4358" s="160">
        <v>3449475941</v>
      </c>
      <c r="C4358" s="160">
        <v>3420367374</v>
      </c>
      <c r="D4358" s="160">
        <v>3420367374</v>
      </c>
      <c r="E4358" s="160">
        <v>3420367374</v>
      </c>
      <c r="F4358" s="166">
        <f t="shared" si="275"/>
        <v>29108567</v>
      </c>
      <c r="G4358" s="167">
        <f t="shared" ref="G4358:G4421" si="276">IFERROR(IF(C4358&gt;0,+C4358/B4358*100,0),0)</f>
        <v>99.156145237773089</v>
      </c>
      <c r="H4358" s="167">
        <f t="shared" ref="H4358:H4421" si="277">IFERROR(IF(D4358&gt;0,+D4358/B4358*100,0),0)</f>
        <v>99.156145237773089</v>
      </c>
      <c r="I4358" s="167">
        <f t="shared" ref="I4358:I4421" si="278">IFERROR(IF(E4358&gt;0,+E4358/B4358*100,0),0)</f>
        <v>99.156145237773089</v>
      </c>
    </row>
    <row r="4359" spans="1:9" x14ac:dyDescent="0.2">
      <c r="A4359" s="171" t="s">
        <v>121</v>
      </c>
      <c r="B4359" s="160">
        <v>1512923575</v>
      </c>
      <c r="C4359" s="160">
        <v>1224822090</v>
      </c>
      <c r="D4359" s="160">
        <v>1224822090</v>
      </c>
      <c r="E4359" s="160">
        <v>1224822090</v>
      </c>
      <c r="F4359" s="166">
        <f t="shared" si="275"/>
        <v>288101485</v>
      </c>
      <c r="G4359" s="167">
        <f t="shared" si="276"/>
        <v>80.957300833916875</v>
      </c>
      <c r="H4359" s="167">
        <f t="shared" si="277"/>
        <v>80.957300833916875</v>
      </c>
      <c r="I4359" s="167">
        <f t="shared" si="278"/>
        <v>80.957300833916875</v>
      </c>
    </row>
    <row r="4360" spans="1:9" x14ac:dyDescent="0.2">
      <c r="A4360" s="171" t="s">
        <v>138</v>
      </c>
      <c r="B4360" s="160">
        <v>1499935000</v>
      </c>
      <c r="C4360" s="160">
        <v>0</v>
      </c>
      <c r="D4360" s="160">
        <v>0</v>
      </c>
      <c r="E4360" s="160">
        <v>0</v>
      </c>
      <c r="F4360" s="166">
        <f t="shared" si="275"/>
        <v>1499935000</v>
      </c>
      <c r="G4360" s="167">
        <f t="shared" si="276"/>
        <v>0</v>
      </c>
      <c r="H4360" s="167">
        <f t="shared" si="277"/>
        <v>0</v>
      </c>
      <c r="I4360" s="167">
        <f t="shared" si="278"/>
        <v>0</v>
      </c>
    </row>
    <row r="4361" spans="1:9" x14ac:dyDescent="0.2">
      <c r="A4361" s="170" t="s">
        <v>401</v>
      </c>
      <c r="B4361" s="161">
        <v>3559868291</v>
      </c>
      <c r="C4361" s="161">
        <v>3232995785.5599999</v>
      </c>
      <c r="D4361" s="161">
        <v>3232995785.5599999</v>
      </c>
      <c r="E4361" s="161">
        <v>2982942814.1599998</v>
      </c>
      <c r="F4361" s="173">
        <f t="shared" si="275"/>
        <v>326872505.44000006</v>
      </c>
      <c r="G4361" s="163">
        <f t="shared" si="276"/>
        <v>90.81784833819853</v>
      </c>
      <c r="H4361" s="163">
        <f t="shared" si="277"/>
        <v>90.81784833819853</v>
      </c>
      <c r="I4361" s="163">
        <f t="shared" si="278"/>
        <v>83.793628592985499</v>
      </c>
    </row>
    <row r="4362" spans="1:9" x14ac:dyDescent="0.2">
      <c r="A4362" s="171" t="s">
        <v>567</v>
      </c>
      <c r="B4362" s="160">
        <v>3559868291</v>
      </c>
      <c r="C4362" s="160">
        <v>3232995785.5599999</v>
      </c>
      <c r="D4362" s="160">
        <v>3232995785.5599999</v>
      </c>
      <c r="E4362" s="160">
        <v>2982942814.1599998</v>
      </c>
      <c r="F4362" s="166">
        <f t="shared" si="275"/>
        <v>326872505.44000006</v>
      </c>
      <c r="G4362" s="167">
        <f t="shared" si="276"/>
        <v>90.81784833819853</v>
      </c>
      <c r="H4362" s="167">
        <f t="shared" si="277"/>
        <v>90.81784833819853</v>
      </c>
      <c r="I4362" s="167">
        <f t="shared" si="278"/>
        <v>83.793628592985499</v>
      </c>
    </row>
    <row r="4363" spans="1:9" x14ac:dyDescent="0.2">
      <c r="A4363" s="170" t="s">
        <v>96</v>
      </c>
      <c r="B4363" s="161">
        <v>358392368</v>
      </c>
      <c r="C4363" s="161">
        <v>161524585.68000001</v>
      </c>
      <c r="D4363" s="161">
        <v>161524585.68000001</v>
      </c>
      <c r="E4363" s="161">
        <v>161524585.68000001</v>
      </c>
      <c r="F4363" s="173">
        <f t="shared" si="275"/>
        <v>196867782.31999999</v>
      </c>
      <c r="G4363" s="163">
        <f t="shared" si="276"/>
        <v>45.069203504913922</v>
      </c>
      <c r="H4363" s="163">
        <f t="shared" si="277"/>
        <v>45.069203504913922</v>
      </c>
      <c r="I4363" s="163">
        <f t="shared" si="278"/>
        <v>45.069203504913922</v>
      </c>
    </row>
    <row r="4364" spans="1:9" x14ac:dyDescent="0.2">
      <c r="A4364" s="171" t="s">
        <v>139</v>
      </c>
      <c r="B4364" s="160">
        <v>183929368</v>
      </c>
      <c r="C4364" s="160">
        <v>0</v>
      </c>
      <c r="D4364" s="160">
        <v>0</v>
      </c>
      <c r="E4364" s="160">
        <v>0</v>
      </c>
      <c r="F4364" s="166">
        <f t="shared" si="275"/>
        <v>183929368</v>
      </c>
      <c r="G4364" s="167">
        <f t="shared" si="276"/>
        <v>0</v>
      </c>
      <c r="H4364" s="167">
        <f t="shared" si="277"/>
        <v>0</v>
      </c>
      <c r="I4364" s="167">
        <f t="shared" si="278"/>
        <v>0</v>
      </c>
    </row>
    <row r="4365" spans="1:9" x14ac:dyDescent="0.2">
      <c r="A4365" s="171" t="s">
        <v>124</v>
      </c>
      <c r="B4365" s="160">
        <v>35008807</v>
      </c>
      <c r="C4365" s="160">
        <v>22070393</v>
      </c>
      <c r="D4365" s="160">
        <v>22070393</v>
      </c>
      <c r="E4365" s="160">
        <v>22070393</v>
      </c>
      <c r="F4365" s="166">
        <f t="shared" si="275"/>
        <v>12938414</v>
      </c>
      <c r="G4365" s="167">
        <f t="shared" si="276"/>
        <v>63.04240244461915</v>
      </c>
      <c r="H4365" s="167">
        <f t="shared" si="277"/>
        <v>63.04240244461915</v>
      </c>
      <c r="I4365" s="167">
        <f t="shared" si="278"/>
        <v>63.04240244461915</v>
      </c>
    </row>
    <row r="4366" spans="1:9" x14ac:dyDescent="0.2">
      <c r="A4366" s="171" t="s">
        <v>569</v>
      </c>
      <c r="B4366" s="160">
        <v>139454193</v>
      </c>
      <c r="C4366" s="160">
        <v>139454192.68000001</v>
      </c>
      <c r="D4366" s="160">
        <v>139454192.68000001</v>
      </c>
      <c r="E4366" s="160">
        <v>139454192.68000001</v>
      </c>
      <c r="F4366" s="166">
        <f t="shared" si="275"/>
        <v>0.31999999284744263</v>
      </c>
      <c r="G4366" s="167">
        <f t="shared" si="276"/>
        <v>99.999999770533975</v>
      </c>
      <c r="H4366" s="167">
        <f t="shared" si="277"/>
        <v>99.999999770533975</v>
      </c>
      <c r="I4366" s="167">
        <f t="shared" si="278"/>
        <v>99.999999770533975</v>
      </c>
    </row>
    <row r="4367" spans="1:9" x14ac:dyDescent="0.2">
      <c r="A4367" s="170" t="s">
        <v>154</v>
      </c>
      <c r="B4367" s="161">
        <v>90497000</v>
      </c>
      <c r="C4367" s="161">
        <v>72263055</v>
      </c>
      <c r="D4367" s="161">
        <v>72263055</v>
      </c>
      <c r="E4367" s="161">
        <v>72263055</v>
      </c>
      <c r="F4367" s="136">
        <f t="shared" si="275"/>
        <v>18233945</v>
      </c>
      <c r="G4367" s="137">
        <f t="shared" si="276"/>
        <v>79.851326563311488</v>
      </c>
      <c r="H4367" s="137">
        <f t="shared" si="277"/>
        <v>79.851326563311488</v>
      </c>
      <c r="I4367" s="137">
        <f t="shared" si="278"/>
        <v>79.851326563311488</v>
      </c>
    </row>
    <row r="4368" spans="1:9" x14ac:dyDescent="0.2">
      <c r="A4368" s="171" t="s">
        <v>127</v>
      </c>
      <c r="B4368" s="160">
        <v>90497000</v>
      </c>
      <c r="C4368" s="160">
        <v>72263055</v>
      </c>
      <c r="D4368" s="160">
        <v>72263055</v>
      </c>
      <c r="E4368" s="160">
        <v>72263055</v>
      </c>
      <c r="F4368" s="166">
        <f t="shared" si="275"/>
        <v>18233945</v>
      </c>
      <c r="G4368" s="167">
        <f t="shared" si="276"/>
        <v>79.851326563311488</v>
      </c>
      <c r="H4368" s="167">
        <f t="shared" si="277"/>
        <v>79.851326563311488</v>
      </c>
      <c r="I4368" s="167">
        <f t="shared" si="278"/>
        <v>79.851326563311488</v>
      </c>
    </row>
    <row r="4369" spans="1:9" x14ac:dyDescent="0.2">
      <c r="A4369" s="174" t="s">
        <v>153</v>
      </c>
      <c r="B4369" s="161">
        <v>28186406844</v>
      </c>
      <c r="C4369" s="161">
        <v>26686560941.150002</v>
      </c>
      <c r="D4369" s="161">
        <v>26395878238.650002</v>
      </c>
      <c r="E4369" s="161">
        <v>23662299561.720001</v>
      </c>
      <c r="F4369" s="173">
        <f t="shared" si="275"/>
        <v>1499845902.8499985</v>
      </c>
      <c r="G4369" s="163">
        <f t="shared" si="276"/>
        <v>94.678832562266564</v>
      </c>
      <c r="H4369" s="163">
        <f t="shared" si="277"/>
        <v>93.647545729188437</v>
      </c>
      <c r="I4369" s="163">
        <f t="shared" si="278"/>
        <v>83.949329521428382</v>
      </c>
    </row>
    <row r="4370" spans="1:9" x14ac:dyDescent="0.2">
      <c r="A4370" s="170" t="s">
        <v>34</v>
      </c>
      <c r="B4370" s="161">
        <v>28186406844</v>
      </c>
      <c r="C4370" s="161">
        <v>26686560941.150002</v>
      </c>
      <c r="D4370" s="161">
        <v>26395878238.650002</v>
      </c>
      <c r="E4370" s="161">
        <v>23662299561.720001</v>
      </c>
      <c r="F4370" s="173">
        <f t="shared" si="275"/>
        <v>1499845902.8499985</v>
      </c>
      <c r="G4370" s="163">
        <f t="shared" si="276"/>
        <v>94.678832562266564</v>
      </c>
      <c r="H4370" s="163">
        <f t="shared" si="277"/>
        <v>93.647545729188437</v>
      </c>
      <c r="I4370" s="163">
        <f t="shared" si="278"/>
        <v>83.949329521428382</v>
      </c>
    </row>
    <row r="4371" spans="1:9" x14ac:dyDescent="0.2">
      <c r="A4371" s="171" t="s">
        <v>1111</v>
      </c>
      <c r="B4371" s="160">
        <v>17306953341</v>
      </c>
      <c r="C4371" s="160">
        <v>16213900740.32</v>
      </c>
      <c r="D4371" s="160">
        <v>16069140107.030001</v>
      </c>
      <c r="E4371" s="160">
        <v>13963887546.1</v>
      </c>
      <c r="F4371" s="166">
        <f t="shared" si="275"/>
        <v>1093052600.6800003</v>
      </c>
      <c r="G4371" s="167">
        <f t="shared" si="276"/>
        <v>93.684315320302105</v>
      </c>
      <c r="H4371" s="167">
        <f t="shared" si="277"/>
        <v>92.847884838068921</v>
      </c>
      <c r="I4371" s="167">
        <f t="shared" si="278"/>
        <v>80.683684013983509</v>
      </c>
    </row>
    <row r="4372" spans="1:9" x14ac:dyDescent="0.2">
      <c r="A4372" s="171" t="s">
        <v>1112</v>
      </c>
      <c r="B4372" s="160">
        <v>10879453503</v>
      </c>
      <c r="C4372" s="160">
        <v>10472660200.83</v>
      </c>
      <c r="D4372" s="160">
        <v>10326738131.620001</v>
      </c>
      <c r="E4372" s="160">
        <v>9698412015.6200008</v>
      </c>
      <c r="F4372" s="166">
        <f t="shared" si="275"/>
        <v>406793302.17000008</v>
      </c>
      <c r="G4372" s="167">
        <f t="shared" si="276"/>
        <v>96.260903159723725</v>
      </c>
      <c r="H4372" s="167">
        <f t="shared" si="277"/>
        <v>94.919640299693469</v>
      </c>
      <c r="I4372" s="167">
        <f t="shared" si="278"/>
        <v>89.144293993679668</v>
      </c>
    </row>
    <row r="4373" spans="1:9" x14ac:dyDescent="0.2">
      <c r="A4373" s="172" t="s">
        <v>545</v>
      </c>
      <c r="B4373" s="161">
        <v>312913274044</v>
      </c>
      <c r="C4373" s="161">
        <v>216227857572.11002</v>
      </c>
      <c r="D4373" s="161">
        <v>83749664212.87001</v>
      </c>
      <c r="E4373" s="161">
        <v>65357663536.309998</v>
      </c>
      <c r="F4373" s="173">
        <f t="shared" si="275"/>
        <v>96685416471.889984</v>
      </c>
      <c r="G4373" s="163">
        <f t="shared" si="276"/>
        <v>69.101529244075905</v>
      </c>
      <c r="H4373" s="163">
        <f t="shared" si="277"/>
        <v>26.764497117847942</v>
      </c>
      <c r="I4373" s="163">
        <f t="shared" si="278"/>
        <v>20.886829980603441</v>
      </c>
    </row>
    <row r="4374" spans="1:9" x14ac:dyDescent="0.2">
      <c r="A4374" s="174" t="s">
        <v>152</v>
      </c>
      <c r="B4374" s="161">
        <v>23190260527</v>
      </c>
      <c r="C4374" s="161">
        <v>19977640461.210003</v>
      </c>
      <c r="D4374" s="161">
        <v>19977640461.210003</v>
      </c>
      <c r="E4374" s="161">
        <v>19879330753.210003</v>
      </c>
      <c r="F4374" s="173">
        <f t="shared" si="275"/>
        <v>3212620065.7899971</v>
      </c>
      <c r="G4374" s="163">
        <f t="shared" si="276"/>
        <v>86.146684026901724</v>
      </c>
      <c r="H4374" s="163">
        <f t="shared" si="277"/>
        <v>86.146684026901724</v>
      </c>
      <c r="I4374" s="163">
        <f t="shared" si="278"/>
        <v>85.722757319025618</v>
      </c>
    </row>
    <row r="4375" spans="1:9" x14ac:dyDescent="0.2">
      <c r="A4375" s="170" t="s">
        <v>401</v>
      </c>
      <c r="B4375" s="161">
        <v>20253509110</v>
      </c>
      <c r="C4375" s="161">
        <v>18716023130.220001</v>
      </c>
      <c r="D4375" s="161">
        <v>18716023130.220001</v>
      </c>
      <c r="E4375" s="161">
        <v>18635861776.220001</v>
      </c>
      <c r="F4375" s="173">
        <f t="shared" si="275"/>
        <v>1537485979.7799988</v>
      </c>
      <c r="G4375" s="163">
        <f t="shared" si="276"/>
        <v>92.408792118789535</v>
      </c>
      <c r="H4375" s="163">
        <f t="shared" si="277"/>
        <v>92.408792118789535</v>
      </c>
      <c r="I4375" s="163">
        <f t="shared" si="278"/>
        <v>92.013002166714415</v>
      </c>
    </row>
    <row r="4376" spans="1:9" x14ac:dyDescent="0.2">
      <c r="A4376" s="171" t="s">
        <v>567</v>
      </c>
      <c r="B4376" s="160">
        <v>20253509110</v>
      </c>
      <c r="C4376" s="160">
        <v>18716023130.220001</v>
      </c>
      <c r="D4376" s="160">
        <v>18716023130.220001</v>
      </c>
      <c r="E4376" s="160">
        <v>18635861776.220001</v>
      </c>
      <c r="F4376" s="166">
        <f t="shared" si="275"/>
        <v>1537485979.7799988</v>
      </c>
      <c r="G4376" s="167">
        <f t="shared" si="276"/>
        <v>92.408792118789535</v>
      </c>
      <c r="H4376" s="167">
        <f t="shared" si="277"/>
        <v>92.408792118789535</v>
      </c>
      <c r="I4376" s="167">
        <f t="shared" si="278"/>
        <v>92.013002166714415</v>
      </c>
    </row>
    <row r="4377" spans="1:9" x14ac:dyDescent="0.2">
      <c r="A4377" s="170" t="s">
        <v>96</v>
      </c>
      <c r="B4377" s="161">
        <v>1600000000</v>
      </c>
      <c r="C4377" s="161">
        <v>0</v>
      </c>
      <c r="D4377" s="161">
        <v>0</v>
      </c>
      <c r="E4377" s="161">
        <v>0</v>
      </c>
      <c r="F4377" s="173">
        <f t="shared" si="275"/>
        <v>1600000000</v>
      </c>
      <c r="G4377" s="163">
        <f t="shared" si="276"/>
        <v>0</v>
      </c>
      <c r="H4377" s="163">
        <f t="shared" si="277"/>
        <v>0</v>
      </c>
      <c r="I4377" s="163">
        <f t="shared" si="278"/>
        <v>0</v>
      </c>
    </row>
    <row r="4378" spans="1:9" x14ac:dyDescent="0.2">
      <c r="A4378" s="171" t="s">
        <v>569</v>
      </c>
      <c r="B4378" s="160">
        <v>1600000000</v>
      </c>
      <c r="C4378" s="160">
        <v>0</v>
      </c>
      <c r="D4378" s="160">
        <v>0</v>
      </c>
      <c r="E4378" s="160">
        <v>0</v>
      </c>
      <c r="F4378" s="166">
        <f t="shared" si="275"/>
        <v>1600000000</v>
      </c>
      <c r="G4378" s="167">
        <f t="shared" si="276"/>
        <v>0</v>
      </c>
      <c r="H4378" s="167">
        <f t="shared" si="277"/>
        <v>0</v>
      </c>
      <c r="I4378" s="167">
        <f t="shared" si="278"/>
        <v>0</v>
      </c>
    </row>
    <row r="4379" spans="1:9" x14ac:dyDescent="0.2">
      <c r="A4379" s="170" t="s">
        <v>97</v>
      </c>
      <c r="B4379" s="161">
        <v>999431906</v>
      </c>
      <c r="C4379" s="161">
        <v>924297819.99000001</v>
      </c>
      <c r="D4379" s="161">
        <v>924297819.99000001</v>
      </c>
      <c r="E4379" s="161">
        <v>906149465.99000001</v>
      </c>
      <c r="F4379" s="136">
        <f t="shared" si="275"/>
        <v>75134086.00999999</v>
      </c>
      <c r="G4379" s="137">
        <f t="shared" si="276"/>
        <v>92.482320650467614</v>
      </c>
      <c r="H4379" s="137">
        <f t="shared" si="277"/>
        <v>92.482320650467614</v>
      </c>
      <c r="I4379" s="137">
        <f t="shared" si="278"/>
        <v>90.666453667329691</v>
      </c>
    </row>
    <row r="4380" spans="1:9" x14ac:dyDescent="0.2">
      <c r="A4380" s="171" t="s">
        <v>571</v>
      </c>
      <c r="B4380" s="160">
        <v>999431906</v>
      </c>
      <c r="C4380" s="160">
        <v>924297819.99000001</v>
      </c>
      <c r="D4380" s="160">
        <v>924297819.99000001</v>
      </c>
      <c r="E4380" s="160">
        <v>906149465.99000001</v>
      </c>
      <c r="F4380" s="166">
        <f t="shared" si="275"/>
        <v>75134086.00999999</v>
      </c>
      <c r="G4380" s="167">
        <f t="shared" si="276"/>
        <v>92.482320650467614</v>
      </c>
      <c r="H4380" s="167">
        <f t="shared" si="277"/>
        <v>92.482320650467614</v>
      </c>
      <c r="I4380" s="167">
        <f t="shared" si="278"/>
        <v>90.666453667329691</v>
      </c>
    </row>
    <row r="4381" spans="1:9" x14ac:dyDescent="0.2">
      <c r="A4381" s="170" t="s">
        <v>154</v>
      </c>
      <c r="B4381" s="161">
        <v>337319511</v>
      </c>
      <c r="C4381" s="161">
        <v>337319511</v>
      </c>
      <c r="D4381" s="161">
        <v>337319511</v>
      </c>
      <c r="E4381" s="161">
        <v>337319511</v>
      </c>
      <c r="F4381" s="136">
        <f t="shared" si="275"/>
        <v>0</v>
      </c>
      <c r="G4381" s="137">
        <f t="shared" si="276"/>
        <v>100</v>
      </c>
      <c r="H4381" s="137">
        <f t="shared" si="277"/>
        <v>100</v>
      </c>
      <c r="I4381" s="137">
        <f t="shared" si="278"/>
        <v>100</v>
      </c>
    </row>
    <row r="4382" spans="1:9" x14ac:dyDescent="0.2">
      <c r="A4382" s="171" t="s">
        <v>129</v>
      </c>
      <c r="B4382" s="160">
        <v>337319511</v>
      </c>
      <c r="C4382" s="160">
        <v>337319511</v>
      </c>
      <c r="D4382" s="160">
        <v>337319511</v>
      </c>
      <c r="E4382" s="160">
        <v>337319511</v>
      </c>
      <c r="F4382" s="166">
        <f t="shared" si="275"/>
        <v>0</v>
      </c>
      <c r="G4382" s="167">
        <f t="shared" si="276"/>
        <v>100</v>
      </c>
      <c r="H4382" s="167">
        <f t="shared" si="277"/>
        <v>100</v>
      </c>
      <c r="I4382" s="167">
        <f t="shared" si="278"/>
        <v>100</v>
      </c>
    </row>
    <row r="4383" spans="1:9" x14ac:dyDescent="0.2">
      <c r="A4383" s="174" t="s">
        <v>153</v>
      </c>
      <c r="B4383" s="161">
        <v>289723013517</v>
      </c>
      <c r="C4383" s="161">
        <v>196250217110.89999</v>
      </c>
      <c r="D4383" s="161">
        <v>63772023751.659996</v>
      </c>
      <c r="E4383" s="161">
        <v>45478332783.099998</v>
      </c>
      <c r="F4383" s="173">
        <f t="shared" si="275"/>
        <v>93472796406.100006</v>
      </c>
      <c r="G4383" s="163">
        <f t="shared" si="276"/>
        <v>67.737186193317243</v>
      </c>
      <c r="H4383" s="163">
        <f t="shared" si="277"/>
        <v>22.011376651623177</v>
      </c>
      <c r="I4383" s="163">
        <f t="shared" si="278"/>
        <v>15.697176496623552</v>
      </c>
    </row>
    <row r="4384" spans="1:9" x14ac:dyDescent="0.2">
      <c r="A4384" s="170" t="s">
        <v>34</v>
      </c>
      <c r="B4384" s="161">
        <v>289723013517</v>
      </c>
      <c r="C4384" s="161">
        <v>196250217110.89999</v>
      </c>
      <c r="D4384" s="161">
        <v>63772023751.659996</v>
      </c>
      <c r="E4384" s="161">
        <v>45478332783.099998</v>
      </c>
      <c r="F4384" s="173">
        <f t="shared" si="275"/>
        <v>93472796406.100006</v>
      </c>
      <c r="G4384" s="163">
        <f t="shared" si="276"/>
        <v>67.737186193317243</v>
      </c>
      <c r="H4384" s="163">
        <f t="shared" si="277"/>
        <v>22.011376651623177</v>
      </c>
      <c r="I4384" s="163">
        <f t="shared" si="278"/>
        <v>15.697176496623552</v>
      </c>
    </row>
    <row r="4385" spans="1:9" x14ac:dyDescent="0.2">
      <c r="A4385" s="171" t="s">
        <v>1111</v>
      </c>
      <c r="B4385" s="160">
        <v>138762124400</v>
      </c>
      <c r="C4385" s="160">
        <v>63062794476</v>
      </c>
      <c r="D4385" s="160">
        <v>28860613393.779999</v>
      </c>
      <c r="E4385" s="160">
        <v>12262325396.540001</v>
      </c>
      <c r="F4385" s="166">
        <f t="shared" si="275"/>
        <v>75699329924</v>
      </c>
      <c r="G4385" s="167">
        <f t="shared" si="276"/>
        <v>45.446691414303544</v>
      </c>
      <c r="H4385" s="167">
        <f t="shared" si="277"/>
        <v>20.798624638078834</v>
      </c>
      <c r="I4385" s="167">
        <f t="shared" si="278"/>
        <v>8.836939798638598</v>
      </c>
    </row>
    <row r="4386" spans="1:9" x14ac:dyDescent="0.2">
      <c r="A4386" s="171" t="s">
        <v>1113</v>
      </c>
      <c r="B4386" s="160">
        <v>148068313867</v>
      </c>
      <c r="C4386" s="160">
        <v>130906756093.23</v>
      </c>
      <c r="D4386" s="160">
        <v>33128323163.209999</v>
      </c>
      <c r="E4386" s="160">
        <v>31513615411.889999</v>
      </c>
      <c r="F4386" s="166">
        <f t="shared" si="275"/>
        <v>17161557773.770004</v>
      </c>
      <c r="G4386" s="167">
        <f t="shared" si="276"/>
        <v>88.409702707099711</v>
      </c>
      <c r="H4386" s="167">
        <f t="shared" si="277"/>
        <v>22.373674892365553</v>
      </c>
      <c r="I4386" s="167">
        <f t="shared" si="278"/>
        <v>21.283159501766598</v>
      </c>
    </row>
    <row r="4387" spans="1:9" x14ac:dyDescent="0.2">
      <c r="A4387" s="171" t="s">
        <v>1114</v>
      </c>
      <c r="B4387" s="160">
        <v>2892575250</v>
      </c>
      <c r="C4387" s="160">
        <v>2280666541.6700001</v>
      </c>
      <c r="D4387" s="160">
        <v>1783087194.6700001</v>
      </c>
      <c r="E4387" s="160">
        <v>1702391974.6700001</v>
      </c>
      <c r="F4387" s="166">
        <f t="shared" si="275"/>
        <v>611908708.32999992</v>
      </c>
      <c r="G4387" s="167">
        <f t="shared" si="276"/>
        <v>78.845538821159451</v>
      </c>
      <c r="H4387" s="167">
        <f t="shared" si="277"/>
        <v>61.643588863245654</v>
      </c>
      <c r="I4387" s="167">
        <f t="shared" si="278"/>
        <v>58.853852623885928</v>
      </c>
    </row>
    <row r="4388" spans="1:9" x14ac:dyDescent="0.2">
      <c r="A4388" s="172" t="s">
        <v>546</v>
      </c>
      <c r="B4388" s="161">
        <v>95866093137</v>
      </c>
      <c r="C4388" s="161">
        <v>75252560763.360001</v>
      </c>
      <c r="D4388" s="161">
        <v>63951380272.959999</v>
      </c>
      <c r="E4388" s="161">
        <v>58188246946.170006</v>
      </c>
      <c r="F4388" s="173">
        <f t="shared" si="275"/>
        <v>20613532373.639999</v>
      </c>
      <c r="G4388" s="163">
        <f t="shared" si="276"/>
        <v>78.497577507219702</v>
      </c>
      <c r="H4388" s="163">
        <f t="shared" si="277"/>
        <v>66.709071143191963</v>
      </c>
      <c r="I4388" s="163">
        <f t="shared" si="278"/>
        <v>60.697421832987949</v>
      </c>
    </row>
    <row r="4389" spans="1:9" x14ac:dyDescent="0.2">
      <c r="A4389" s="174" t="s">
        <v>152</v>
      </c>
      <c r="B4389" s="161">
        <v>4607104918</v>
      </c>
      <c r="C4389" s="161">
        <v>2897089117.5900002</v>
      </c>
      <c r="D4389" s="161">
        <v>2888884075.1900001</v>
      </c>
      <c r="E4389" s="161">
        <v>2888884075.1900001</v>
      </c>
      <c r="F4389" s="173">
        <f t="shared" si="275"/>
        <v>1710015800.4099998</v>
      </c>
      <c r="G4389" s="163">
        <f t="shared" si="276"/>
        <v>62.883072323164313</v>
      </c>
      <c r="H4389" s="163">
        <f t="shared" si="277"/>
        <v>62.704976913008956</v>
      </c>
      <c r="I4389" s="163">
        <f t="shared" si="278"/>
        <v>62.704976913008956</v>
      </c>
    </row>
    <row r="4390" spans="1:9" x14ac:dyDescent="0.2">
      <c r="A4390" s="170" t="s">
        <v>401</v>
      </c>
      <c r="B4390" s="161">
        <v>3919149343</v>
      </c>
      <c r="C4390" s="161">
        <v>2590575988.5900002</v>
      </c>
      <c r="D4390" s="161">
        <v>2582370946.1900001</v>
      </c>
      <c r="E4390" s="161">
        <v>2582370946.1900001</v>
      </c>
      <c r="F4390" s="173">
        <f t="shared" si="275"/>
        <v>1328573354.4099998</v>
      </c>
      <c r="G4390" s="163">
        <f t="shared" si="276"/>
        <v>66.100466245743689</v>
      </c>
      <c r="H4390" s="163">
        <f t="shared" si="277"/>
        <v>65.89110850808423</v>
      </c>
      <c r="I4390" s="163">
        <f t="shared" si="278"/>
        <v>65.89110850808423</v>
      </c>
    </row>
    <row r="4391" spans="1:9" x14ac:dyDescent="0.2">
      <c r="A4391" s="171" t="s">
        <v>567</v>
      </c>
      <c r="B4391" s="160">
        <v>3919149343</v>
      </c>
      <c r="C4391" s="160">
        <v>2590575988.5900002</v>
      </c>
      <c r="D4391" s="160">
        <v>2582370946.1900001</v>
      </c>
      <c r="E4391" s="160">
        <v>2582370946.1900001</v>
      </c>
      <c r="F4391" s="166">
        <f t="shared" si="275"/>
        <v>1328573354.4099998</v>
      </c>
      <c r="G4391" s="167">
        <f t="shared" si="276"/>
        <v>66.100466245743689</v>
      </c>
      <c r="H4391" s="167">
        <f t="shared" si="277"/>
        <v>65.89110850808423</v>
      </c>
      <c r="I4391" s="167">
        <f t="shared" si="278"/>
        <v>65.89110850808423</v>
      </c>
    </row>
    <row r="4392" spans="1:9" x14ac:dyDescent="0.2">
      <c r="A4392" s="170" t="s">
        <v>96</v>
      </c>
      <c r="B4392" s="161">
        <v>40000000</v>
      </c>
      <c r="C4392" s="161">
        <v>0</v>
      </c>
      <c r="D4392" s="161">
        <v>0</v>
      </c>
      <c r="E4392" s="161">
        <v>0</v>
      </c>
      <c r="F4392" s="173">
        <f t="shared" si="275"/>
        <v>40000000</v>
      </c>
      <c r="G4392" s="163">
        <f t="shared" si="276"/>
        <v>0</v>
      </c>
      <c r="H4392" s="163">
        <f t="shared" si="277"/>
        <v>0</v>
      </c>
      <c r="I4392" s="163">
        <f t="shared" si="278"/>
        <v>0</v>
      </c>
    </row>
    <row r="4393" spans="1:9" x14ac:dyDescent="0.2">
      <c r="A4393" s="171" t="s">
        <v>124</v>
      </c>
      <c r="B4393" s="160">
        <v>40000000</v>
      </c>
      <c r="C4393" s="160">
        <v>0</v>
      </c>
      <c r="D4393" s="160">
        <v>0</v>
      </c>
      <c r="E4393" s="160">
        <v>0</v>
      </c>
      <c r="F4393" s="166">
        <f t="shared" si="275"/>
        <v>40000000</v>
      </c>
      <c r="G4393" s="167">
        <f t="shared" si="276"/>
        <v>0</v>
      </c>
      <c r="H4393" s="167">
        <f t="shared" si="277"/>
        <v>0</v>
      </c>
      <c r="I4393" s="167">
        <f t="shared" si="278"/>
        <v>0</v>
      </c>
    </row>
    <row r="4394" spans="1:9" x14ac:dyDescent="0.2">
      <c r="A4394" s="170" t="s">
        <v>154</v>
      </c>
      <c r="B4394" s="161">
        <v>647955575</v>
      </c>
      <c r="C4394" s="161">
        <v>306513129</v>
      </c>
      <c r="D4394" s="161">
        <v>306513129</v>
      </c>
      <c r="E4394" s="161">
        <v>306513129</v>
      </c>
      <c r="F4394" s="136">
        <f t="shared" si="275"/>
        <v>341442446</v>
      </c>
      <c r="G4394" s="137">
        <f t="shared" si="276"/>
        <v>47.304651865986337</v>
      </c>
      <c r="H4394" s="137">
        <f t="shared" si="277"/>
        <v>47.304651865986337</v>
      </c>
      <c r="I4394" s="137">
        <f t="shared" si="278"/>
        <v>47.304651865986337</v>
      </c>
    </row>
    <row r="4395" spans="1:9" x14ac:dyDescent="0.2">
      <c r="A4395" s="171" t="s">
        <v>127</v>
      </c>
      <c r="B4395" s="160">
        <v>541102495</v>
      </c>
      <c r="C4395" s="160">
        <v>215553772</v>
      </c>
      <c r="D4395" s="160">
        <v>215553772</v>
      </c>
      <c r="E4395" s="160">
        <v>215553772</v>
      </c>
      <c r="F4395" s="166">
        <f t="shared" si="275"/>
        <v>325548723</v>
      </c>
      <c r="G4395" s="167">
        <f t="shared" si="276"/>
        <v>39.836033651997852</v>
      </c>
      <c r="H4395" s="167">
        <f t="shared" si="277"/>
        <v>39.836033651997852</v>
      </c>
      <c r="I4395" s="167">
        <f t="shared" si="278"/>
        <v>39.836033651997852</v>
      </c>
    </row>
    <row r="4396" spans="1:9" x14ac:dyDescent="0.2">
      <c r="A4396" s="171" t="s">
        <v>129</v>
      </c>
      <c r="B4396" s="160">
        <v>106853080</v>
      </c>
      <c r="C4396" s="160">
        <v>90959357</v>
      </c>
      <c r="D4396" s="160">
        <v>90959357</v>
      </c>
      <c r="E4396" s="160">
        <v>90959357</v>
      </c>
      <c r="F4396" s="166">
        <f t="shared" si="275"/>
        <v>15893723</v>
      </c>
      <c r="G4396" s="167">
        <f t="shared" si="276"/>
        <v>85.125629509228929</v>
      </c>
      <c r="H4396" s="167">
        <f t="shared" si="277"/>
        <v>85.125629509228929</v>
      </c>
      <c r="I4396" s="167">
        <f t="shared" si="278"/>
        <v>85.125629509228929</v>
      </c>
    </row>
    <row r="4397" spans="1:9" x14ac:dyDescent="0.2">
      <c r="A4397" s="174" t="s">
        <v>153</v>
      </c>
      <c r="B4397" s="161">
        <v>91258988219</v>
      </c>
      <c r="C4397" s="161">
        <v>72355471645.770004</v>
      </c>
      <c r="D4397" s="161">
        <v>61062496197.769997</v>
      </c>
      <c r="E4397" s="161">
        <v>55299362870.980003</v>
      </c>
      <c r="F4397" s="173">
        <f t="shared" ref="F4397:F4459" si="279">+B4397-C4397</f>
        <v>18903516573.229996</v>
      </c>
      <c r="G4397" s="163">
        <f t="shared" si="276"/>
        <v>79.285857818337817</v>
      </c>
      <c r="H4397" s="163">
        <f t="shared" si="277"/>
        <v>66.91121322891992</v>
      </c>
      <c r="I4397" s="163">
        <f t="shared" si="278"/>
        <v>60.596072726857983</v>
      </c>
    </row>
    <row r="4398" spans="1:9" x14ac:dyDescent="0.2">
      <c r="A4398" s="170" t="s">
        <v>34</v>
      </c>
      <c r="B4398" s="161">
        <v>91258988219</v>
      </c>
      <c r="C4398" s="161">
        <v>72355471645.770004</v>
      </c>
      <c r="D4398" s="161">
        <v>61062496197.769997</v>
      </c>
      <c r="E4398" s="161">
        <v>55299362870.980003</v>
      </c>
      <c r="F4398" s="173">
        <f t="shared" si="279"/>
        <v>18903516573.229996</v>
      </c>
      <c r="G4398" s="163">
        <f t="shared" si="276"/>
        <v>79.285857818337817</v>
      </c>
      <c r="H4398" s="163">
        <f t="shared" si="277"/>
        <v>66.91121322891992</v>
      </c>
      <c r="I4398" s="163">
        <f t="shared" si="278"/>
        <v>60.596072726857983</v>
      </c>
    </row>
    <row r="4399" spans="1:9" x14ac:dyDescent="0.2">
      <c r="A4399" s="171" t="s">
        <v>1115</v>
      </c>
      <c r="B4399" s="160">
        <v>91258988219</v>
      </c>
      <c r="C4399" s="160">
        <v>72355471645.770004</v>
      </c>
      <c r="D4399" s="160">
        <v>61062496197.769997</v>
      </c>
      <c r="E4399" s="160">
        <v>55299362870.980003</v>
      </c>
      <c r="F4399" s="166">
        <f t="shared" si="279"/>
        <v>18903516573.229996</v>
      </c>
      <c r="G4399" s="167">
        <f t="shared" si="276"/>
        <v>79.285857818337817</v>
      </c>
      <c r="H4399" s="167">
        <f t="shared" si="277"/>
        <v>66.91121322891992</v>
      </c>
      <c r="I4399" s="167">
        <f t="shared" si="278"/>
        <v>60.596072726857983</v>
      </c>
    </row>
    <row r="4400" spans="1:9" x14ac:dyDescent="0.2">
      <c r="A4400" s="164" t="s">
        <v>25</v>
      </c>
      <c r="B4400" s="161">
        <v>40174994210283</v>
      </c>
      <c r="C4400" s="161">
        <v>36868923645183.969</v>
      </c>
      <c r="D4400" s="161">
        <v>32402239488773.117</v>
      </c>
      <c r="E4400" s="161">
        <v>32361082243755.375</v>
      </c>
      <c r="F4400" s="162">
        <f t="shared" si="279"/>
        <v>3306070565099.0313</v>
      </c>
      <c r="G4400" s="163">
        <f t="shared" si="276"/>
        <v>91.770825036602432</v>
      </c>
      <c r="H4400" s="163">
        <f t="shared" si="277"/>
        <v>80.65275459449748</v>
      </c>
      <c r="I4400" s="163">
        <f t="shared" si="278"/>
        <v>80.550309663697192</v>
      </c>
    </row>
    <row r="4401" spans="1:9" x14ac:dyDescent="0.2">
      <c r="A4401" s="172" t="s">
        <v>65</v>
      </c>
      <c r="B4401" s="161">
        <v>34693372154224</v>
      </c>
      <c r="C4401" s="161">
        <v>31524529114275.977</v>
      </c>
      <c r="D4401" s="161">
        <v>27762096973883.707</v>
      </c>
      <c r="E4401" s="161">
        <v>27753134422393.332</v>
      </c>
      <c r="F4401" s="173">
        <f t="shared" si="279"/>
        <v>3168843039948.0234</v>
      </c>
      <c r="G4401" s="163">
        <f t="shared" si="276"/>
        <v>90.866142887865081</v>
      </c>
      <c r="H4401" s="163">
        <f t="shared" si="277"/>
        <v>80.021327562139575</v>
      </c>
      <c r="I4401" s="163">
        <f t="shared" si="278"/>
        <v>79.995493949164356</v>
      </c>
    </row>
    <row r="4402" spans="1:9" x14ac:dyDescent="0.2">
      <c r="A4402" s="174" t="s">
        <v>152</v>
      </c>
      <c r="B4402" s="161">
        <v>34316894122780</v>
      </c>
      <c r="C4402" s="161">
        <v>31188894842569.672</v>
      </c>
      <c r="D4402" s="161">
        <v>27486138930593.941</v>
      </c>
      <c r="E4402" s="161">
        <v>27484430853977.84</v>
      </c>
      <c r="F4402" s="173">
        <f t="shared" si="279"/>
        <v>3127999280210.3281</v>
      </c>
      <c r="G4402" s="163">
        <f t="shared" si="276"/>
        <v>90.884958093763146</v>
      </c>
      <c r="H4402" s="163">
        <f t="shared" si="277"/>
        <v>80.095065807101363</v>
      </c>
      <c r="I4402" s="163">
        <f t="shared" si="278"/>
        <v>80.090088443444884</v>
      </c>
    </row>
    <row r="4403" spans="1:9" x14ac:dyDescent="0.2">
      <c r="A4403" s="170" t="s">
        <v>95</v>
      </c>
      <c r="B4403" s="161">
        <v>225075463000</v>
      </c>
      <c r="C4403" s="161">
        <v>219071638068.75</v>
      </c>
      <c r="D4403" s="161">
        <v>218728771747.75</v>
      </c>
      <c r="E4403" s="161">
        <v>218728771747.75</v>
      </c>
      <c r="F4403" s="173">
        <f t="shared" si="279"/>
        <v>6003824931.25</v>
      </c>
      <c r="G4403" s="163">
        <f t="shared" si="276"/>
        <v>97.332528010283383</v>
      </c>
      <c r="H4403" s="163">
        <f t="shared" si="277"/>
        <v>97.180194070177251</v>
      </c>
      <c r="I4403" s="163">
        <f t="shared" si="278"/>
        <v>97.180194070177251</v>
      </c>
    </row>
    <row r="4404" spans="1:9" x14ac:dyDescent="0.2">
      <c r="A4404" s="171" t="s">
        <v>119</v>
      </c>
      <c r="B4404" s="160">
        <v>151395104000</v>
      </c>
      <c r="C4404" s="160">
        <v>146440780071</v>
      </c>
      <c r="D4404" s="160">
        <v>146127222540</v>
      </c>
      <c r="E4404" s="160">
        <v>146127222540</v>
      </c>
      <c r="F4404" s="166">
        <f t="shared" si="279"/>
        <v>4954323929</v>
      </c>
      <c r="G4404" s="167">
        <f t="shared" si="276"/>
        <v>96.727553402915859</v>
      </c>
      <c r="H4404" s="167">
        <f t="shared" si="277"/>
        <v>96.520441334747517</v>
      </c>
      <c r="I4404" s="167">
        <f t="shared" si="278"/>
        <v>96.520441334747517</v>
      </c>
    </row>
    <row r="4405" spans="1:9" x14ac:dyDescent="0.2">
      <c r="A4405" s="171" t="s">
        <v>120</v>
      </c>
      <c r="B4405" s="160">
        <v>54454330000</v>
      </c>
      <c r="C4405" s="160">
        <v>53404828997.75</v>
      </c>
      <c r="D4405" s="160">
        <v>53404828997.75</v>
      </c>
      <c r="E4405" s="160">
        <v>53404828997.75</v>
      </c>
      <c r="F4405" s="166">
        <f t="shared" si="279"/>
        <v>1049501002.25</v>
      </c>
      <c r="G4405" s="167">
        <f t="shared" si="276"/>
        <v>98.07269504142279</v>
      </c>
      <c r="H4405" s="167">
        <f t="shared" si="277"/>
        <v>98.07269504142279</v>
      </c>
      <c r="I4405" s="167">
        <f t="shared" si="278"/>
        <v>98.07269504142279</v>
      </c>
    </row>
    <row r="4406" spans="1:9" x14ac:dyDescent="0.2">
      <c r="A4406" s="171" t="s">
        <v>121</v>
      </c>
      <c r="B4406" s="160">
        <v>19226029000</v>
      </c>
      <c r="C4406" s="160">
        <v>19226029000</v>
      </c>
      <c r="D4406" s="160">
        <v>19196720210</v>
      </c>
      <c r="E4406" s="160">
        <v>19196720210</v>
      </c>
      <c r="F4406" s="166">
        <f t="shared" si="279"/>
        <v>0</v>
      </c>
      <c r="G4406" s="167">
        <f t="shared" si="276"/>
        <v>100</v>
      </c>
      <c r="H4406" s="167">
        <f t="shared" si="277"/>
        <v>99.84755671595002</v>
      </c>
      <c r="I4406" s="167">
        <f t="shared" si="278"/>
        <v>99.84755671595002</v>
      </c>
    </row>
    <row r="4407" spans="1:9" x14ac:dyDescent="0.2">
      <c r="A4407" s="170" t="s">
        <v>401</v>
      </c>
      <c r="B4407" s="161">
        <v>73225879000</v>
      </c>
      <c r="C4407" s="161">
        <v>72603566531.389999</v>
      </c>
      <c r="D4407" s="161">
        <v>69201811326.389999</v>
      </c>
      <c r="E4407" s="161">
        <v>68622805629.300003</v>
      </c>
      <c r="F4407" s="173">
        <f t="shared" si="279"/>
        <v>622312468.61000061</v>
      </c>
      <c r="G4407" s="163">
        <f t="shared" si="276"/>
        <v>99.150146809968646</v>
      </c>
      <c r="H4407" s="163">
        <f t="shared" si="277"/>
        <v>94.50458263039765</v>
      </c>
      <c r="I4407" s="163">
        <f t="shared" si="278"/>
        <v>93.71387078781261</v>
      </c>
    </row>
    <row r="4408" spans="1:9" x14ac:dyDescent="0.2">
      <c r="A4408" s="171" t="s">
        <v>567</v>
      </c>
      <c r="B4408" s="160">
        <v>73225879000</v>
      </c>
      <c r="C4408" s="160">
        <v>72603566531.389999</v>
      </c>
      <c r="D4408" s="160">
        <v>69201811326.389999</v>
      </c>
      <c r="E4408" s="160">
        <v>68622805629.300003</v>
      </c>
      <c r="F4408" s="166">
        <f t="shared" si="279"/>
        <v>622312468.61000061</v>
      </c>
      <c r="G4408" s="167">
        <f t="shared" si="276"/>
        <v>99.150146809968646</v>
      </c>
      <c r="H4408" s="167">
        <f t="shared" si="277"/>
        <v>94.50458263039765</v>
      </c>
      <c r="I4408" s="167">
        <f t="shared" si="278"/>
        <v>93.71387078781261</v>
      </c>
    </row>
    <row r="4409" spans="1:9" x14ac:dyDescent="0.2">
      <c r="A4409" s="170" t="s">
        <v>96</v>
      </c>
      <c r="B4409" s="161">
        <v>33937702162780</v>
      </c>
      <c r="C4409" s="161">
        <v>30831461205017.531</v>
      </c>
      <c r="D4409" s="161">
        <v>27132449914567.801</v>
      </c>
      <c r="E4409" s="161">
        <v>27131320843648.789</v>
      </c>
      <c r="F4409" s="173">
        <f t="shared" si="279"/>
        <v>3106240957762.4688</v>
      </c>
      <c r="G4409" s="163">
        <f t="shared" si="276"/>
        <v>90.847226654109974</v>
      </c>
      <c r="H4409" s="163">
        <f t="shared" si="277"/>
        <v>79.947810798824136</v>
      </c>
      <c r="I4409" s="163">
        <f t="shared" si="278"/>
        <v>79.944483906173602</v>
      </c>
    </row>
    <row r="4410" spans="1:9" x14ac:dyDescent="0.2">
      <c r="A4410" s="171" t="s">
        <v>363</v>
      </c>
      <c r="B4410" s="160">
        <v>580678000</v>
      </c>
      <c r="C4410" s="160">
        <v>580677698</v>
      </c>
      <c r="D4410" s="160">
        <v>317437305</v>
      </c>
      <c r="E4410" s="160">
        <v>317437305</v>
      </c>
      <c r="F4410" s="166">
        <f t="shared" si="279"/>
        <v>302</v>
      </c>
      <c r="G4410" s="167">
        <f t="shared" si="276"/>
        <v>99.99994799183024</v>
      </c>
      <c r="H4410" s="167">
        <f t="shared" si="277"/>
        <v>54.666666379645868</v>
      </c>
      <c r="I4410" s="167">
        <f t="shared" si="278"/>
        <v>54.666666379645868</v>
      </c>
    </row>
    <row r="4411" spans="1:9" x14ac:dyDescent="0.2">
      <c r="A4411" s="171" t="s">
        <v>139</v>
      </c>
      <c r="B4411" s="160">
        <v>0</v>
      </c>
      <c r="C4411" s="160">
        <v>0</v>
      </c>
      <c r="D4411" s="160">
        <v>0</v>
      </c>
      <c r="E4411" s="160">
        <v>0</v>
      </c>
      <c r="F4411" s="166">
        <f t="shared" si="279"/>
        <v>0</v>
      </c>
      <c r="G4411" s="167">
        <f t="shared" si="276"/>
        <v>0</v>
      </c>
      <c r="H4411" s="167">
        <f t="shared" si="277"/>
        <v>0</v>
      </c>
      <c r="I4411" s="167">
        <f t="shared" si="278"/>
        <v>0</v>
      </c>
    </row>
    <row r="4412" spans="1:9" x14ac:dyDescent="0.2">
      <c r="A4412" s="171" t="s">
        <v>236</v>
      </c>
      <c r="B4412" s="160">
        <v>25040000</v>
      </c>
      <c r="C4412" s="160">
        <v>25040000</v>
      </c>
      <c r="D4412" s="160">
        <v>25040000</v>
      </c>
      <c r="E4412" s="160">
        <v>25040000</v>
      </c>
      <c r="F4412" s="166">
        <f t="shared" si="279"/>
        <v>0</v>
      </c>
      <c r="G4412" s="167">
        <f t="shared" si="276"/>
        <v>100</v>
      </c>
      <c r="H4412" s="167">
        <f t="shared" si="277"/>
        <v>100</v>
      </c>
      <c r="I4412" s="167">
        <f t="shared" si="278"/>
        <v>100</v>
      </c>
    </row>
    <row r="4413" spans="1:9" x14ac:dyDescent="0.2">
      <c r="A4413" s="171" t="s">
        <v>188</v>
      </c>
      <c r="B4413" s="160">
        <v>8081000000</v>
      </c>
      <c r="C4413" s="160">
        <v>8079285911</v>
      </c>
      <c r="D4413" s="160">
        <v>842828893</v>
      </c>
      <c r="E4413" s="160">
        <v>842828893</v>
      </c>
      <c r="F4413" s="166">
        <f t="shared" si="279"/>
        <v>1714089</v>
      </c>
      <c r="G4413" s="167">
        <f t="shared" si="276"/>
        <v>99.978788652394499</v>
      </c>
      <c r="H4413" s="167">
        <f t="shared" si="277"/>
        <v>10.429759844078704</v>
      </c>
      <c r="I4413" s="167">
        <f t="shared" si="278"/>
        <v>10.429759844078704</v>
      </c>
    </row>
    <row r="4414" spans="1:9" x14ac:dyDescent="0.2">
      <c r="A4414" s="171" t="s">
        <v>124</v>
      </c>
      <c r="B4414" s="160">
        <v>528928000</v>
      </c>
      <c r="C4414" s="160">
        <v>331812094.31999999</v>
      </c>
      <c r="D4414" s="160">
        <v>231324479.31999999</v>
      </c>
      <c r="E4414" s="160">
        <v>231324479.31999999</v>
      </c>
      <c r="F4414" s="166">
        <f t="shared" si="279"/>
        <v>197115905.68000001</v>
      </c>
      <c r="G4414" s="167">
        <f t="shared" si="276"/>
        <v>62.732941784136976</v>
      </c>
      <c r="H4414" s="167">
        <f t="shared" si="277"/>
        <v>43.734587565793454</v>
      </c>
      <c r="I4414" s="167">
        <f t="shared" si="278"/>
        <v>43.734587565793454</v>
      </c>
    </row>
    <row r="4415" spans="1:9" x14ac:dyDescent="0.2">
      <c r="A4415" s="171" t="s">
        <v>364</v>
      </c>
      <c r="B4415" s="160">
        <v>321253188</v>
      </c>
      <c r="C4415" s="160">
        <v>321253188</v>
      </c>
      <c r="D4415" s="160">
        <v>316227467.85000002</v>
      </c>
      <c r="E4415" s="160">
        <v>316186031.25</v>
      </c>
      <c r="F4415" s="166">
        <f t="shared" si="279"/>
        <v>0</v>
      </c>
      <c r="G4415" s="167">
        <f t="shared" si="276"/>
        <v>100</v>
      </c>
      <c r="H4415" s="167">
        <f t="shared" si="277"/>
        <v>98.43558901896408</v>
      </c>
      <c r="I4415" s="167">
        <f t="shared" si="278"/>
        <v>98.422690594435437</v>
      </c>
    </row>
    <row r="4416" spans="1:9" x14ac:dyDescent="0.2">
      <c r="A4416" s="171" t="s">
        <v>365</v>
      </c>
      <c r="B4416" s="160">
        <v>8691859201387</v>
      </c>
      <c r="C4416" s="160">
        <v>8691859061373.1201</v>
      </c>
      <c r="D4416" s="160">
        <v>8405917674568.8604</v>
      </c>
      <c r="E4416" s="160">
        <v>8405846903759.1104</v>
      </c>
      <c r="F4416" s="166">
        <f t="shared" si="279"/>
        <v>140013.8798828125</v>
      </c>
      <c r="G4416" s="167">
        <f t="shared" si="276"/>
        <v>99.99999838913773</v>
      </c>
      <c r="H4416" s="167">
        <f t="shared" si="277"/>
        <v>96.710237474020403</v>
      </c>
      <c r="I4416" s="167">
        <f t="shared" si="278"/>
        <v>96.709423254552391</v>
      </c>
    </row>
    <row r="4417" spans="1:9" x14ac:dyDescent="0.2">
      <c r="A4417" s="171" t="s">
        <v>366</v>
      </c>
      <c r="B4417" s="160">
        <v>4328476000</v>
      </c>
      <c r="C4417" s="160">
        <v>4328476000</v>
      </c>
      <c r="D4417" s="160">
        <v>443454478.07999998</v>
      </c>
      <c r="E4417" s="160">
        <v>443430866.74000001</v>
      </c>
      <c r="F4417" s="166">
        <f t="shared" si="279"/>
        <v>0</v>
      </c>
      <c r="G4417" s="167">
        <f t="shared" si="276"/>
        <v>100</v>
      </c>
      <c r="H4417" s="167">
        <f t="shared" si="277"/>
        <v>10.245048790382572</v>
      </c>
      <c r="I4417" s="167">
        <f t="shared" si="278"/>
        <v>10.244503301854973</v>
      </c>
    </row>
    <row r="4418" spans="1:9" x14ac:dyDescent="0.2">
      <c r="A4418" s="171" t="s">
        <v>610</v>
      </c>
      <c r="B4418" s="160">
        <v>15092643000</v>
      </c>
      <c r="C4418" s="160">
        <v>15092643000</v>
      </c>
      <c r="D4418" s="160">
        <v>0</v>
      </c>
      <c r="E4418" s="160">
        <v>0</v>
      </c>
      <c r="F4418" s="166">
        <f t="shared" si="279"/>
        <v>0</v>
      </c>
      <c r="G4418" s="167">
        <f t="shared" si="276"/>
        <v>100</v>
      </c>
      <c r="H4418" s="167">
        <f t="shared" si="277"/>
        <v>0</v>
      </c>
      <c r="I4418" s="167">
        <f t="shared" si="278"/>
        <v>0</v>
      </c>
    </row>
    <row r="4419" spans="1:9" x14ac:dyDescent="0.2">
      <c r="A4419" s="171" t="s">
        <v>367</v>
      </c>
      <c r="B4419" s="160">
        <v>543206000</v>
      </c>
      <c r="C4419" s="160">
        <v>543206000</v>
      </c>
      <c r="D4419" s="160">
        <v>518137739.24000001</v>
      </c>
      <c r="E4419" s="160">
        <v>518096302.63999999</v>
      </c>
      <c r="F4419" s="166">
        <f t="shared" si="279"/>
        <v>0</v>
      </c>
      <c r="G4419" s="167">
        <f t="shared" si="276"/>
        <v>100</v>
      </c>
      <c r="H4419" s="167">
        <f t="shared" si="277"/>
        <v>95.385128153960011</v>
      </c>
      <c r="I4419" s="167">
        <f t="shared" si="278"/>
        <v>95.377499998159081</v>
      </c>
    </row>
    <row r="4420" spans="1:9" x14ac:dyDescent="0.2">
      <c r="A4420" s="171" t="s">
        <v>368</v>
      </c>
      <c r="B4420" s="160">
        <v>14528389812</v>
      </c>
      <c r="C4420" s="160">
        <v>14528389812</v>
      </c>
      <c r="D4420" s="160">
        <v>1245886727.6700001</v>
      </c>
      <c r="E4420" s="160">
        <v>1244403297.3900001</v>
      </c>
      <c r="F4420" s="166">
        <f t="shared" si="279"/>
        <v>0</v>
      </c>
      <c r="G4420" s="167">
        <f t="shared" si="276"/>
        <v>100</v>
      </c>
      <c r="H4420" s="167">
        <f t="shared" si="277"/>
        <v>8.5755320706010814</v>
      </c>
      <c r="I4420" s="167">
        <f t="shared" si="278"/>
        <v>8.5653215083901557</v>
      </c>
    </row>
    <row r="4421" spans="1:9" x14ac:dyDescent="0.2">
      <c r="A4421" s="171" t="s">
        <v>369</v>
      </c>
      <c r="B4421" s="160">
        <v>33965644000</v>
      </c>
      <c r="C4421" s="160">
        <v>33965644000</v>
      </c>
      <c r="D4421" s="160">
        <v>24855476320.549999</v>
      </c>
      <c r="E4421" s="160">
        <v>24855105097.389999</v>
      </c>
      <c r="F4421" s="166">
        <f t="shared" si="279"/>
        <v>0</v>
      </c>
      <c r="G4421" s="167">
        <f t="shared" si="276"/>
        <v>100</v>
      </c>
      <c r="H4421" s="167">
        <f t="shared" si="277"/>
        <v>73.178286625597323</v>
      </c>
      <c r="I4421" s="167">
        <f t="shared" si="278"/>
        <v>73.17719368839289</v>
      </c>
    </row>
    <row r="4422" spans="1:9" x14ac:dyDescent="0.2">
      <c r="A4422" s="171" t="s">
        <v>370</v>
      </c>
      <c r="B4422" s="160">
        <v>720210246936</v>
      </c>
      <c r="C4422" s="160">
        <v>720210234505.02002</v>
      </c>
      <c r="D4422" s="160">
        <v>696542758383.32996</v>
      </c>
      <c r="E4422" s="160">
        <v>696538924815.5</v>
      </c>
      <c r="F4422" s="166">
        <f t="shared" si="279"/>
        <v>12430.97998046875</v>
      </c>
      <c r="G4422" s="167">
        <f t="shared" ref="G4422:G4485" si="280">IFERROR(IF(C4422&gt;0,+C4422/B4422*100,0),0)</f>
        <v>99.999998273979017</v>
      </c>
      <c r="H4422" s="167">
        <f t="shared" ref="H4422:H4485" si="281">IFERROR(IF(D4422&gt;0,+D4422/B4422*100,0),0)</f>
        <v>96.713808411729914</v>
      </c>
      <c r="I4422" s="167">
        <f t="shared" ref="I4422:I4485" si="282">IFERROR(IF(E4422&gt;0,+E4422/B4422*100,0),0)</f>
        <v>96.713276127185736</v>
      </c>
    </row>
    <row r="4423" spans="1:9" x14ac:dyDescent="0.2">
      <c r="A4423" s="171" t="s">
        <v>371</v>
      </c>
      <c r="B4423" s="160">
        <v>203904000</v>
      </c>
      <c r="C4423" s="160">
        <v>203904000</v>
      </c>
      <c r="D4423" s="160">
        <v>119122779.72</v>
      </c>
      <c r="E4423" s="160">
        <v>119115565.06</v>
      </c>
      <c r="F4423" s="166">
        <f t="shared" si="279"/>
        <v>0</v>
      </c>
      <c r="G4423" s="167">
        <f t="shared" si="280"/>
        <v>100</v>
      </c>
      <c r="H4423" s="167">
        <f t="shared" si="281"/>
        <v>58.421011711393604</v>
      </c>
      <c r="I4423" s="167">
        <f t="shared" si="282"/>
        <v>58.417473448289392</v>
      </c>
    </row>
    <row r="4424" spans="1:9" x14ac:dyDescent="0.2">
      <c r="A4424" s="171" t="s">
        <v>372</v>
      </c>
      <c r="B4424" s="160">
        <v>2526383904</v>
      </c>
      <c r="C4424" s="160">
        <v>2526383904</v>
      </c>
      <c r="D4424" s="160">
        <v>2498860525.8499999</v>
      </c>
      <c r="E4424" s="160">
        <v>2498828716.0999999</v>
      </c>
      <c r="F4424" s="166">
        <f t="shared" si="279"/>
        <v>0</v>
      </c>
      <c r="G4424" s="167">
        <f t="shared" si="280"/>
        <v>100</v>
      </c>
      <c r="H4424" s="167">
        <f t="shared" si="281"/>
        <v>98.910562321647845</v>
      </c>
      <c r="I4424" s="167">
        <f t="shared" si="282"/>
        <v>98.909303219658256</v>
      </c>
    </row>
    <row r="4425" spans="1:9" x14ac:dyDescent="0.2">
      <c r="A4425" s="171" t="s">
        <v>373</v>
      </c>
      <c r="B4425" s="160">
        <v>61593834714</v>
      </c>
      <c r="C4425" s="160">
        <v>61593834714</v>
      </c>
      <c r="D4425" s="160">
        <v>59917432368.669998</v>
      </c>
      <c r="E4425" s="160">
        <v>59916852906.339996</v>
      </c>
      <c r="F4425" s="166">
        <f t="shared" si="279"/>
        <v>0</v>
      </c>
      <c r="G4425" s="167">
        <f t="shared" si="280"/>
        <v>100</v>
      </c>
      <c r="H4425" s="167">
        <f t="shared" si="281"/>
        <v>97.27829521718516</v>
      </c>
      <c r="I4425" s="167">
        <f t="shared" si="282"/>
        <v>97.277354437425814</v>
      </c>
    </row>
    <row r="4426" spans="1:9" x14ac:dyDescent="0.2">
      <c r="A4426" s="171" t="s">
        <v>374</v>
      </c>
      <c r="B4426" s="160">
        <v>148712672</v>
      </c>
      <c r="C4426" s="160">
        <v>148712672</v>
      </c>
      <c r="D4426" s="160">
        <v>100091573.7</v>
      </c>
      <c r="E4426" s="160">
        <v>100086982.62</v>
      </c>
      <c r="F4426" s="166">
        <f t="shared" si="279"/>
        <v>0</v>
      </c>
      <c r="G4426" s="167">
        <f t="shared" si="280"/>
        <v>100</v>
      </c>
      <c r="H4426" s="167">
        <f t="shared" si="281"/>
        <v>67.3053428157084</v>
      </c>
      <c r="I4426" s="167">
        <f t="shared" si="282"/>
        <v>67.302255600652515</v>
      </c>
    </row>
    <row r="4427" spans="1:9" x14ac:dyDescent="0.2">
      <c r="A4427" s="171" t="s">
        <v>375</v>
      </c>
      <c r="B4427" s="160">
        <v>432822144590</v>
      </c>
      <c r="C4427" s="160">
        <v>432822144590</v>
      </c>
      <c r="D4427" s="160">
        <v>416189686556.58002</v>
      </c>
      <c r="E4427" s="160">
        <v>416183875864.75</v>
      </c>
      <c r="F4427" s="166">
        <f t="shared" si="279"/>
        <v>0</v>
      </c>
      <c r="G4427" s="167">
        <f t="shared" si="280"/>
        <v>100</v>
      </c>
      <c r="H4427" s="167">
        <f t="shared" si="281"/>
        <v>96.15720724059176</v>
      </c>
      <c r="I4427" s="167">
        <f t="shared" si="282"/>
        <v>96.155864727990988</v>
      </c>
    </row>
    <row r="4428" spans="1:9" x14ac:dyDescent="0.2">
      <c r="A4428" s="171" t="s">
        <v>376</v>
      </c>
      <c r="B4428" s="160">
        <v>915711000</v>
      </c>
      <c r="C4428" s="160">
        <v>915711000</v>
      </c>
      <c r="D4428" s="160">
        <v>536006756.36000001</v>
      </c>
      <c r="E4428" s="160">
        <v>535993638.86000001</v>
      </c>
      <c r="F4428" s="166">
        <f t="shared" si="279"/>
        <v>0</v>
      </c>
      <c r="G4428" s="167">
        <f t="shared" si="280"/>
        <v>100</v>
      </c>
      <c r="H4428" s="167">
        <f t="shared" si="281"/>
        <v>58.534489195827064</v>
      </c>
      <c r="I4428" s="167">
        <f t="shared" si="282"/>
        <v>58.53305670238754</v>
      </c>
    </row>
    <row r="4429" spans="1:9" x14ac:dyDescent="0.2">
      <c r="A4429" s="171" t="s">
        <v>377</v>
      </c>
      <c r="B4429" s="160">
        <v>21464642461</v>
      </c>
      <c r="C4429" s="160">
        <v>21464642461</v>
      </c>
      <c r="D4429" s="160">
        <v>19207521959.310001</v>
      </c>
      <c r="E4429" s="160">
        <v>19207349137.23</v>
      </c>
      <c r="F4429" s="166">
        <f t="shared" si="279"/>
        <v>0</v>
      </c>
      <c r="G4429" s="167">
        <f t="shared" si="280"/>
        <v>100</v>
      </c>
      <c r="H4429" s="167">
        <f t="shared" si="281"/>
        <v>89.484471936622967</v>
      </c>
      <c r="I4429" s="167">
        <f t="shared" si="282"/>
        <v>89.483666788900081</v>
      </c>
    </row>
    <row r="4430" spans="1:9" x14ac:dyDescent="0.2">
      <c r="A4430" s="171" t="s">
        <v>378</v>
      </c>
      <c r="B4430" s="160">
        <v>101385933022</v>
      </c>
      <c r="C4430" s="160">
        <v>101385933022</v>
      </c>
      <c r="D4430" s="160">
        <v>99108290546.899994</v>
      </c>
      <c r="E4430" s="160">
        <v>99107313954.479996</v>
      </c>
      <c r="F4430" s="166">
        <f t="shared" si="279"/>
        <v>0</v>
      </c>
      <c r="G4430" s="167">
        <f t="shared" si="280"/>
        <v>100</v>
      </c>
      <c r="H4430" s="167">
        <f t="shared" si="281"/>
        <v>97.753492612623319</v>
      </c>
      <c r="I4430" s="167">
        <f t="shared" si="282"/>
        <v>97.752529370099538</v>
      </c>
    </row>
    <row r="4431" spans="1:9" x14ac:dyDescent="0.2">
      <c r="A4431" s="171" t="s">
        <v>379</v>
      </c>
      <c r="B4431" s="160">
        <v>72451760000</v>
      </c>
      <c r="C4431" s="160">
        <v>72451760000</v>
      </c>
      <c r="D4431" s="160">
        <v>46650080799.599998</v>
      </c>
      <c r="E4431" s="160">
        <v>46649502321.580002</v>
      </c>
      <c r="F4431" s="166">
        <f t="shared" si="279"/>
        <v>0</v>
      </c>
      <c r="G4431" s="167">
        <f t="shared" si="280"/>
        <v>100</v>
      </c>
      <c r="H4431" s="167">
        <f t="shared" si="281"/>
        <v>64.387781331467991</v>
      </c>
      <c r="I4431" s="167">
        <f t="shared" si="282"/>
        <v>64.386982899490647</v>
      </c>
    </row>
    <row r="4432" spans="1:9" x14ac:dyDescent="0.2">
      <c r="A4432" s="171" t="s">
        <v>380</v>
      </c>
      <c r="B4432" s="160">
        <v>9658231360</v>
      </c>
      <c r="C4432" s="160">
        <v>9658231360</v>
      </c>
      <c r="D4432" s="160">
        <v>9622107986.4500008</v>
      </c>
      <c r="E4432" s="160">
        <v>9621964350.6200008</v>
      </c>
      <c r="F4432" s="166">
        <f t="shared" si="279"/>
        <v>0</v>
      </c>
      <c r="G4432" s="167">
        <f t="shared" si="280"/>
        <v>100</v>
      </c>
      <c r="H4432" s="167">
        <f t="shared" si="281"/>
        <v>99.625983555337001</v>
      </c>
      <c r="I4432" s="167">
        <f t="shared" si="282"/>
        <v>99.624496369695592</v>
      </c>
    </row>
    <row r="4433" spans="1:9" x14ac:dyDescent="0.2">
      <c r="A4433" s="171" t="s">
        <v>381</v>
      </c>
      <c r="B4433" s="160">
        <v>1025218140000</v>
      </c>
      <c r="C4433" s="160">
        <v>1025218140000</v>
      </c>
      <c r="D4433" s="160">
        <v>850110388691.92004</v>
      </c>
      <c r="E4433" s="160">
        <v>850101409157.76001</v>
      </c>
      <c r="F4433" s="166">
        <f t="shared" si="279"/>
        <v>0</v>
      </c>
      <c r="G4433" s="167">
        <f t="shared" si="280"/>
        <v>100</v>
      </c>
      <c r="H4433" s="167">
        <f t="shared" si="281"/>
        <v>82.919951913055314</v>
      </c>
      <c r="I4433" s="167">
        <f t="shared" si="282"/>
        <v>82.919076047343438</v>
      </c>
    </row>
    <row r="4434" spans="1:9" x14ac:dyDescent="0.2">
      <c r="A4434" s="171" t="s">
        <v>382</v>
      </c>
      <c r="B4434" s="160">
        <v>2637585000</v>
      </c>
      <c r="C4434" s="160">
        <v>2637585000</v>
      </c>
      <c r="D4434" s="160">
        <v>2300987857.8800001</v>
      </c>
      <c r="E4434" s="160">
        <v>2300957687.8800001</v>
      </c>
      <c r="F4434" s="166">
        <f t="shared" si="279"/>
        <v>0</v>
      </c>
      <c r="G4434" s="167">
        <f t="shared" si="280"/>
        <v>100</v>
      </c>
      <c r="H4434" s="167">
        <f t="shared" si="281"/>
        <v>87.238434320789665</v>
      </c>
      <c r="I4434" s="167">
        <f t="shared" si="282"/>
        <v>87.237290471397131</v>
      </c>
    </row>
    <row r="4435" spans="1:9" x14ac:dyDescent="0.2">
      <c r="A4435" s="171" t="s">
        <v>383</v>
      </c>
      <c r="B4435" s="160">
        <v>33860000</v>
      </c>
      <c r="C4435" s="160">
        <v>33860000</v>
      </c>
      <c r="D4435" s="160">
        <v>9632001.6300000008</v>
      </c>
      <c r="E4435" s="160">
        <v>9629378.1300000008</v>
      </c>
      <c r="F4435" s="166">
        <f t="shared" si="279"/>
        <v>0</v>
      </c>
      <c r="G4435" s="167">
        <f t="shared" si="280"/>
        <v>100</v>
      </c>
      <c r="H4435" s="167">
        <f t="shared" si="281"/>
        <v>28.446549409332551</v>
      </c>
      <c r="I4435" s="167">
        <f t="shared" si="282"/>
        <v>28.438801329001773</v>
      </c>
    </row>
    <row r="4436" spans="1:9" x14ac:dyDescent="0.2">
      <c r="A4436" s="171" t="s">
        <v>384</v>
      </c>
      <c r="B4436" s="160">
        <v>4344159000</v>
      </c>
      <c r="C4436" s="160">
        <v>4344159000</v>
      </c>
      <c r="D4436" s="160">
        <v>2391196034.3000002</v>
      </c>
      <c r="E4436" s="160">
        <v>2391149467.46</v>
      </c>
      <c r="F4436" s="166">
        <f t="shared" si="279"/>
        <v>0</v>
      </c>
      <c r="G4436" s="167">
        <f t="shared" si="280"/>
        <v>100</v>
      </c>
      <c r="H4436" s="167">
        <f t="shared" si="281"/>
        <v>55.043934494570756</v>
      </c>
      <c r="I4436" s="167">
        <f t="shared" si="282"/>
        <v>55.042862553143202</v>
      </c>
    </row>
    <row r="4437" spans="1:9" x14ac:dyDescent="0.2">
      <c r="A4437" s="171" t="s">
        <v>385</v>
      </c>
      <c r="B4437" s="160">
        <v>7321306000</v>
      </c>
      <c r="C4437" s="160">
        <v>7321306000</v>
      </c>
      <c r="D4437" s="160">
        <v>1528384506.73</v>
      </c>
      <c r="E4437" s="160">
        <v>1528252020.73</v>
      </c>
      <c r="F4437" s="166">
        <f t="shared" si="279"/>
        <v>0</v>
      </c>
      <c r="G4437" s="167">
        <f t="shared" si="280"/>
        <v>100</v>
      </c>
      <c r="H4437" s="167">
        <f t="shared" si="281"/>
        <v>20.875845193876614</v>
      </c>
      <c r="I4437" s="167">
        <f t="shared" si="282"/>
        <v>20.874035598703291</v>
      </c>
    </row>
    <row r="4438" spans="1:9" x14ac:dyDescent="0.2">
      <c r="A4438" s="171" t="s">
        <v>386</v>
      </c>
      <c r="B4438" s="160">
        <v>528611000</v>
      </c>
      <c r="C4438" s="160">
        <v>528611000</v>
      </c>
      <c r="D4438" s="160">
        <v>27022567.289999999</v>
      </c>
      <c r="E4438" s="160">
        <v>27008138.129999999</v>
      </c>
      <c r="F4438" s="166">
        <f t="shared" si="279"/>
        <v>0</v>
      </c>
      <c r="G4438" s="167">
        <f t="shared" si="280"/>
        <v>100</v>
      </c>
      <c r="H4438" s="167">
        <f t="shared" si="281"/>
        <v>5.1119948865990299</v>
      </c>
      <c r="I4438" s="167">
        <f t="shared" si="282"/>
        <v>5.1092652498718341</v>
      </c>
    </row>
    <row r="4439" spans="1:9" x14ac:dyDescent="0.2">
      <c r="A4439" s="171" t="s">
        <v>387</v>
      </c>
      <c r="B4439" s="160">
        <v>272871000</v>
      </c>
      <c r="C4439" s="160">
        <v>272871000</v>
      </c>
      <c r="D4439" s="160">
        <v>194535092.24000001</v>
      </c>
      <c r="E4439" s="160">
        <v>194515416.08000001</v>
      </c>
      <c r="F4439" s="166">
        <f t="shared" si="279"/>
        <v>0</v>
      </c>
      <c r="G4439" s="167">
        <f t="shared" si="280"/>
        <v>100</v>
      </c>
      <c r="H4439" s="167">
        <f t="shared" si="281"/>
        <v>71.291962956855073</v>
      </c>
      <c r="I4439" s="167">
        <f t="shared" si="282"/>
        <v>71.284752164942404</v>
      </c>
    </row>
    <row r="4440" spans="1:9" x14ac:dyDescent="0.2">
      <c r="A4440" s="171" t="s">
        <v>388</v>
      </c>
      <c r="B4440" s="160">
        <v>9216000</v>
      </c>
      <c r="C4440" s="160">
        <v>9216000</v>
      </c>
      <c r="D4440" s="160">
        <v>2995550.74</v>
      </c>
      <c r="E4440" s="160">
        <v>2994894.9</v>
      </c>
      <c r="F4440" s="166">
        <f t="shared" si="279"/>
        <v>0</v>
      </c>
      <c r="G4440" s="167">
        <f t="shared" si="280"/>
        <v>100</v>
      </c>
      <c r="H4440" s="167">
        <f t="shared" si="281"/>
        <v>32.50380577256945</v>
      </c>
      <c r="I4440" s="167">
        <f t="shared" si="282"/>
        <v>32.496689453125001</v>
      </c>
    </row>
    <row r="4441" spans="1:9" x14ac:dyDescent="0.2">
      <c r="A4441" s="171" t="s">
        <v>389</v>
      </c>
      <c r="B4441" s="160">
        <v>946704095</v>
      </c>
      <c r="C4441" s="160">
        <v>946704095</v>
      </c>
      <c r="D4441" s="160">
        <v>792572043.86000001</v>
      </c>
      <c r="E4441" s="160">
        <v>792543513.44000006</v>
      </c>
      <c r="F4441" s="166">
        <f t="shared" si="279"/>
        <v>0</v>
      </c>
      <c r="G4441" s="167">
        <f t="shared" si="280"/>
        <v>100</v>
      </c>
      <c r="H4441" s="167">
        <f t="shared" si="281"/>
        <v>83.71908900003227</v>
      </c>
      <c r="I4441" s="167">
        <f t="shared" si="282"/>
        <v>83.716075342422599</v>
      </c>
    </row>
    <row r="4442" spans="1:9" x14ac:dyDescent="0.2">
      <c r="A4442" s="171" t="s">
        <v>390</v>
      </c>
      <c r="B4442" s="160">
        <v>1742766624</v>
      </c>
      <c r="C4442" s="160">
        <v>1742766624</v>
      </c>
      <c r="D4442" s="160">
        <v>1649898931.6300001</v>
      </c>
      <c r="E4442" s="160">
        <v>1649868105.71</v>
      </c>
      <c r="F4442" s="166">
        <f t="shared" si="279"/>
        <v>0</v>
      </c>
      <c r="G4442" s="167">
        <f t="shared" si="280"/>
        <v>100</v>
      </c>
      <c r="H4442" s="167">
        <f t="shared" si="281"/>
        <v>94.671249088024766</v>
      </c>
      <c r="I4442" s="167">
        <f t="shared" si="282"/>
        <v>94.66948029583105</v>
      </c>
    </row>
    <row r="4443" spans="1:9" x14ac:dyDescent="0.2">
      <c r="A4443" s="171" t="s">
        <v>391</v>
      </c>
      <c r="B4443" s="160">
        <v>3468889967</v>
      </c>
      <c r="C4443" s="160">
        <v>3468889967</v>
      </c>
      <c r="D4443" s="160">
        <v>3466803148.7600002</v>
      </c>
      <c r="E4443" s="160">
        <v>3466774618.3400002</v>
      </c>
      <c r="F4443" s="166">
        <f t="shared" si="279"/>
        <v>0</v>
      </c>
      <c r="G4443" s="167">
        <f t="shared" si="280"/>
        <v>100</v>
      </c>
      <c r="H4443" s="167">
        <f t="shared" si="281"/>
        <v>99.939841901592388</v>
      </c>
      <c r="I4443" s="167">
        <f t="shared" si="282"/>
        <v>99.939019436184964</v>
      </c>
    </row>
    <row r="4444" spans="1:9" x14ac:dyDescent="0.2">
      <c r="A4444" s="171" t="s">
        <v>392</v>
      </c>
      <c r="B4444" s="160">
        <v>2704988512</v>
      </c>
      <c r="C4444" s="160">
        <v>2704988512</v>
      </c>
      <c r="D4444" s="160">
        <v>2700612982.71</v>
      </c>
      <c r="E4444" s="160">
        <v>2700595930.04</v>
      </c>
      <c r="F4444" s="166">
        <f t="shared" si="279"/>
        <v>0</v>
      </c>
      <c r="G4444" s="167">
        <f t="shared" si="280"/>
        <v>100</v>
      </c>
      <c r="H4444" s="167">
        <f t="shared" si="281"/>
        <v>99.83824222281946</v>
      </c>
      <c r="I4444" s="167">
        <f t="shared" si="282"/>
        <v>99.837611807203118</v>
      </c>
    </row>
    <row r="4445" spans="1:9" x14ac:dyDescent="0.2">
      <c r="A4445" s="171" t="s">
        <v>393</v>
      </c>
      <c r="B4445" s="160">
        <v>36430564000</v>
      </c>
      <c r="C4445" s="160">
        <v>36430564000</v>
      </c>
      <c r="D4445" s="160">
        <v>23671800947.450001</v>
      </c>
      <c r="E4445" s="160">
        <v>23668088228.09</v>
      </c>
      <c r="F4445" s="166">
        <f t="shared" si="279"/>
        <v>0</v>
      </c>
      <c r="G4445" s="167">
        <f t="shared" si="280"/>
        <v>100</v>
      </c>
      <c r="H4445" s="167">
        <f t="shared" si="281"/>
        <v>64.977860204003434</v>
      </c>
      <c r="I4445" s="167">
        <f t="shared" si="282"/>
        <v>64.967668982807965</v>
      </c>
    </row>
    <row r="4446" spans="1:9" x14ac:dyDescent="0.2">
      <c r="A4446" s="171" t="s">
        <v>394</v>
      </c>
      <c r="B4446" s="160">
        <v>115193421</v>
      </c>
      <c r="C4446" s="160">
        <v>115193421</v>
      </c>
      <c r="D4446" s="160">
        <v>113796894.97</v>
      </c>
      <c r="E4446" s="160">
        <v>113790664.22</v>
      </c>
      <c r="F4446" s="166">
        <f t="shared" si="279"/>
        <v>0</v>
      </c>
      <c r="G4446" s="167">
        <f t="shared" si="280"/>
        <v>100</v>
      </c>
      <c r="H4446" s="167">
        <f t="shared" si="281"/>
        <v>98.787668585691193</v>
      </c>
      <c r="I4446" s="167">
        <f t="shared" si="282"/>
        <v>98.782259639636877</v>
      </c>
    </row>
    <row r="4447" spans="1:9" x14ac:dyDescent="0.2">
      <c r="A4447" s="171" t="s">
        <v>395</v>
      </c>
      <c r="B4447" s="160">
        <v>134940260</v>
      </c>
      <c r="C4447" s="160">
        <v>134940260</v>
      </c>
      <c r="D4447" s="160">
        <v>131581121.01000001</v>
      </c>
      <c r="E4447" s="160">
        <v>131564396.26000001</v>
      </c>
      <c r="F4447" s="166">
        <f t="shared" si="279"/>
        <v>0</v>
      </c>
      <c r="G4447" s="167">
        <f t="shared" si="280"/>
        <v>100</v>
      </c>
      <c r="H4447" s="167">
        <f t="shared" si="281"/>
        <v>97.510647311632567</v>
      </c>
      <c r="I4447" s="167">
        <f t="shared" si="282"/>
        <v>97.498253123270999</v>
      </c>
    </row>
    <row r="4448" spans="1:9" x14ac:dyDescent="0.2">
      <c r="A4448" s="171" t="s">
        <v>396</v>
      </c>
      <c r="B4448" s="160">
        <v>2903176818</v>
      </c>
      <c r="C4448" s="160">
        <v>2903176818</v>
      </c>
      <c r="D4448" s="160">
        <v>2315312049.9099998</v>
      </c>
      <c r="E4448" s="160">
        <v>2315295981.0799999</v>
      </c>
      <c r="F4448" s="166">
        <f t="shared" si="279"/>
        <v>0</v>
      </c>
      <c r="G4448" s="167">
        <f t="shared" si="280"/>
        <v>100</v>
      </c>
      <c r="H4448" s="167">
        <f t="shared" si="281"/>
        <v>79.750982976814328</v>
      </c>
      <c r="I4448" s="167">
        <f t="shared" si="282"/>
        <v>79.750429485552615</v>
      </c>
    </row>
    <row r="4449" spans="1:9" x14ac:dyDescent="0.2">
      <c r="A4449" s="171" t="s">
        <v>397</v>
      </c>
      <c r="B4449" s="160">
        <v>389425725308</v>
      </c>
      <c r="C4449" s="160">
        <v>389425725308</v>
      </c>
      <c r="D4449" s="160">
        <v>381413405473.72998</v>
      </c>
      <c r="E4449" s="160">
        <v>381406241719.40002</v>
      </c>
      <c r="F4449" s="166">
        <f t="shared" si="279"/>
        <v>0</v>
      </c>
      <c r="G4449" s="167">
        <f t="shared" si="280"/>
        <v>100</v>
      </c>
      <c r="H4449" s="167">
        <f t="shared" si="281"/>
        <v>97.94252939300992</v>
      </c>
      <c r="I4449" s="167">
        <f t="shared" si="282"/>
        <v>97.940689824161637</v>
      </c>
    </row>
    <row r="4450" spans="1:9" x14ac:dyDescent="0.2">
      <c r="A4450" s="171" t="s">
        <v>398</v>
      </c>
      <c r="B4450" s="160">
        <v>26484084</v>
      </c>
      <c r="C4450" s="160">
        <v>26484084</v>
      </c>
      <c r="D4450" s="160">
        <v>26465999.809999999</v>
      </c>
      <c r="E4450" s="160">
        <v>26465015.98</v>
      </c>
      <c r="F4450" s="166">
        <f t="shared" si="279"/>
        <v>0</v>
      </c>
      <c r="G4450" s="167">
        <f t="shared" si="280"/>
        <v>100</v>
      </c>
      <c r="H4450" s="167">
        <f t="shared" si="281"/>
        <v>99.931716762414737</v>
      </c>
      <c r="I4450" s="167">
        <f t="shared" si="282"/>
        <v>99.928001965255802</v>
      </c>
    </row>
    <row r="4451" spans="1:9" x14ac:dyDescent="0.2">
      <c r="A4451" s="171" t="s">
        <v>399</v>
      </c>
      <c r="B4451" s="160">
        <v>115870581</v>
      </c>
      <c r="C4451" s="160">
        <v>115870581</v>
      </c>
      <c r="D4451" s="160">
        <v>115514924.34999999</v>
      </c>
      <c r="E4451" s="160">
        <v>115495576.18000001</v>
      </c>
      <c r="F4451" s="166">
        <f t="shared" si="279"/>
        <v>0</v>
      </c>
      <c r="G4451" s="167">
        <f t="shared" si="280"/>
        <v>100</v>
      </c>
      <c r="H4451" s="167">
        <f t="shared" si="281"/>
        <v>99.693056989159302</v>
      </c>
      <c r="I4451" s="167">
        <f t="shared" si="282"/>
        <v>99.6763589025242</v>
      </c>
    </row>
    <row r="4452" spans="1:9" x14ac:dyDescent="0.2">
      <c r="A4452" s="171" t="s">
        <v>189</v>
      </c>
      <c r="B4452" s="160">
        <v>49579000000</v>
      </c>
      <c r="C4452" s="160">
        <v>49567777659</v>
      </c>
      <c r="D4452" s="160">
        <v>33501224210</v>
      </c>
      <c r="E4452" s="160">
        <v>33501224210</v>
      </c>
      <c r="F4452" s="166">
        <f t="shared" si="279"/>
        <v>11222341</v>
      </c>
      <c r="G4452" s="167">
        <f t="shared" si="280"/>
        <v>99.977364729018333</v>
      </c>
      <c r="H4452" s="167">
        <f t="shared" si="281"/>
        <v>67.571399604671328</v>
      </c>
      <c r="I4452" s="167">
        <f t="shared" si="282"/>
        <v>67.571399604671328</v>
      </c>
    </row>
    <row r="4453" spans="1:9" x14ac:dyDescent="0.2">
      <c r="A4453" s="171" t="s">
        <v>280</v>
      </c>
      <c r="B4453" s="160">
        <v>2647732584</v>
      </c>
      <c r="C4453" s="160">
        <v>2647732584</v>
      </c>
      <c r="D4453" s="160">
        <v>2464365820.3400002</v>
      </c>
      <c r="E4453" s="160">
        <v>2464301217.0100002</v>
      </c>
      <c r="F4453" s="166">
        <f t="shared" si="279"/>
        <v>0</v>
      </c>
      <c r="G4453" s="167">
        <f t="shared" si="280"/>
        <v>100</v>
      </c>
      <c r="H4453" s="167">
        <f t="shared" si="281"/>
        <v>93.074573891333728</v>
      </c>
      <c r="I4453" s="167">
        <f t="shared" si="282"/>
        <v>93.072133942133789</v>
      </c>
    </row>
    <row r="4454" spans="1:9" x14ac:dyDescent="0.2">
      <c r="A4454" s="171" t="s">
        <v>296</v>
      </c>
      <c r="B4454" s="160">
        <v>34286457592</v>
      </c>
      <c r="C4454" s="160">
        <v>34286457592</v>
      </c>
      <c r="D4454" s="160">
        <v>33402249215.900002</v>
      </c>
      <c r="E4454" s="160">
        <v>33401688773.900002</v>
      </c>
      <c r="F4454" s="166">
        <f t="shared" si="279"/>
        <v>0</v>
      </c>
      <c r="G4454" s="167">
        <f t="shared" si="280"/>
        <v>100</v>
      </c>
      <c r="H4454" s="167">
        <f t="shared" si="281"/>
        <v>97.421114812670794</v>
      </c>
      <c r="I4454" s="167">
        <f t="shared" si="282"/>
        <v>97.419480225608254</v>
      </c>
    </row>
    <row r="4455" spans="1:9" x14ac:dyDescent="0.2">
      <c r="A4455" s="171" t="s">
        <v>190</v>
      </c>
      <c r="B4455" s="160">
        <v>21558626682000</v>
      </c>
      <c r="C4455" s="160">
        <v>18473626682000</v>
      </c>
      <c r="D4455" s="160">
        <v>15470611354838</v>
      </c>
      <c r="E4455" s="160">
        <v>15469826516872</v>
      </c>
      <c r="F4455" s="166">
        <f t="shared" si="279"/>
        <v>3085000000000</v>
      </c>
      <c r="G4455" s="167">
        <f t="shared" si="280"/>
        <v>85.69018312017171</v>
      </c>
      <c r="H4455" s="167">
        <f t="shared" si="281"/>
        <v>71.760653324707917</v>
      </c>
      <c r="I4455" s="167">
        <f t="shared" si="282"/>
        <v>71.757012842512196</v>
      </c>
    </row>
    <row r="4456" spans="1:9" x14ac:dyDescent="0.2">
      <c r="A4456" s="171" t="s">
        <v>195</v>
      </c>
      <c r="B4456" s="160">
        <v>0</v>
      </c>
      <c r="C4456" s="160">
        <v>0</v>
      </c>
      <c r="D4456" s="160">
        <v>0</v>
      </c>
      <c r="E4456" s="160">
        <v>0</v>
      </c>
      <c r="F4456" s="166">
        <f t="shared" si="279"/>
        <v>0</v>
      </c>
      <c r="G4456" s="167">
        <f t="shared" si="280"/>
        <v>0</v>
      </c>
      <c r="H4456" s="167">
        <f t="shared" si="281"/>
        <v>0</v>
      </c>
      <c r="I4456" s="167">
        <f t="shared" si="282"/>
        <v>0</v>
      </c>
    </row>
    <row r="4457" spans="1:9" x14ac:dyDescent="0.2">
      <c r="A4457" s="171" t="s">
        <v>126</v>
      </c>
      <c r="B4457" s="160">
        <v>774198000</v>
      </c>
      <c r="C4457" s="160">
        <v>774198000</v>
      </c>
      <c r="D4457" s="160">
        <v>774198000</v>
      </c>
      <c r="E4457" s="160">
        <v>774198000</v>
      </c>
      <c r="F4457" s="166">
        <f t="shared" si="279"/>
        <v>0</v>
      </c>
      <c r="G4457" s="167">
        <f t="shared" si="280"/>
        <v>100</v>
      </c>
      <c r="H4457" s="167">
        <f t="shared" si="281"/>
        <v>100</v>
      </c>
      <c r="I4457" s="167">
        <f t="shared" si="282"/>
        <v>100</v>
      </c>
    </row>
    <row r="4458" spans="1:9" x14ac:dyDescent="0.2">
      <c r="A4458" s="171" t="s">
        <v>547</v>
      </c>
      <c r="B4458" s="160">
        <v>215117588888</v>
      </c>
      <c r="C4458" s="160">
        <v>215117588888</v>
      </c>
      <c r="D4458" s="160">
        <v>210565606842.98999</v>
      </c>
      <c r="E4458" s="160">
        <v>210562697397.82001</v>
      </c>
      <c r="F4458" s="166">
        <f t="shared" si="279"/>
        <v>0</v>
      </c>
      <c r="G4458" s="167">
        <f t="shared" si="280"/>
        <v>100</v>
      </c>
      <c r="H4458" s="167">
        <f t="shared" si="281"/>
        <v>97.883956366124963</v>
      </c>
      <c r="I4458" s="167">
        <f t="shared" si="282"/>
        <v>97.882603875524339</v>
      </c>
    </row>
    <row r="4459" spans="1:9" x14ac:dyDescent="0.2">
      <c r="A4459" s="171" t="s">
        <v>548</v>
      </c>
      <c r="B4459" s="160">
        <v>195307055</v>
      </c>
      <c r="C4459" s="160">
        <v>195307055</v>
      </c>
      <c r="D4459" s="160">
        <v>189201961.25999999</v>
      </c>
      <c r="E4459" s="160">
        <v>189200321.59</v>
      </c>
      <c r="F4459" s="166">
        <f t="shared" si="279"/>
        <v>0</v>
      </c>
      <c r="G4459" s="167">
        <f t="shared" si="280"/>
        <v>100</v>
      </c>
      <c r="H4459" s="167">
        <f t="shared" si="281"/>
        <v>96.874104860164934</v>
      </c>
      <c r="I4459" s="167">
        <f t="shared" si="282"/>
        <v>96.873265325720055</v>
      </c>
    </row>
    <row r="4460" spans="1:9" x14ac:dyDescent="0.2">
      <c r="A4460" s="171" t="s">
        <v>563</v>
      </c>
      <c r="B4460" s="160">
        <v>238037514294</v>
      </c>
      <c r="C4460" s="160">
        <v>218297168000</v>
      </c>
      <c r="D4460" s="160">
        <v>158359888000</v>
      </c>
      <c r="E4460" s="160">
        <v>158359888000</v>
      </c>
      <c r="F4460" s="166">
        <f t="shared" ref="F4460:F4522" si="283">+B4460-C4460</f>
        <v>19740346294</v>
      </c>
      <c r="G4460" s="167">
        <f t="shared" si="280"/>
        <v>91.70704401255901</v>
      </c>
      <c r="H4460" s="167">
        <f t="shared" si="281"/>
        <v>66.527281831892168</v>
      </c>
      <c r="I4460" s="167">
        <f t="shared" si="282"/>
        <v>66.527281831892168</v>
      </c>
    </row>
    <row r="4461" spans="1:9" x14ac:dyDescent="0.2">
      <c r="A4461" s="171" t="s">
        <v>566</v>
      </c>
      <c r="B4461" s="160">
        <v>14743143172</v>
      </c>
      <c r="C4461" s="160">
        <v>14743143172</v>
      </c>
      <c r="D4461" s="160">
        <v>13835570293.17</v>
      </c>
      <c r="E4461" s="160">
        <v>13835335491.25</v>
      </c>
      <c r="F4461" s="166">
        <f t="shared" si="283"/>
        <v>0</v>
      </c>
      <c r="G4461" s="167">
        <f t="shared" si="280"/>
        <v>100</v>
      </c>
      <c r="H4461" s="167">
        <f t="shared" si="281"/>
        <v>93.844101842857697</v>
      </c>
      <c r="I4461" s="167">
        <f t="shared" si="282"/>
        <v>93.842509225074224</v>
      </c>
    </row>
    <row r="4462" spans="1:9" x14ac:dyDescent="0.2">
      <c r="A4462" s="171" t="s">
        <v>568</v>
      </c>
      <c r="B4462" s="160">
        <v>6258152000</v>
      </c>
      <c r="C4462" s="160">
        <v>6186867107.1599998</v>
      </c>
      <c r="D4462" s="160">
        <v>6131415049.79</v>
      </c>
      <c r="E4462" s="160">
        <v>6114114760.79</v>
      </c>
      <c r="F4462" s="166">
        <f t="shared" si="283"/>
        <v>71284892.840000153</v>
      </c>
      <c r="G4462" s="167">
        <f t="shared" si="280"/>
        <v>98.860927429694897</v>
      </c>
      <c r="H4462" s="167">
        <f t="shared" si="281"/>
        <v>97.974850239974998</v>
      </c>
      <c r="I4462" s="167">
        <f t="shared" si="282"/>
        <v>97.698406187481552</v>
      </c>
    </row>
    <row r="4463" spans="1:9" x14ac:dyDescent="0.2">
      <c r="A4463" s="171" t="s">
        <v>569</v>
      </c>
      <c r="B4463" s="160">
        <v>9928162862</v>
      </c>
      <c r="C4463" s="160">
        <v>8740336128.8099995</v>
      </c>
      <c r="D4463" s="160">
        <v>8708131504.8099995</v>
      </c>
      <c r="E4463" s="160">
        <v>8504863296.8100004</v>
      </c>
      <c r="F4463" s="166">
        <f t="shared" si="283"/>
        <v>1187826733.1900005</v>
      </c>
      <c r="G4463" s="167">
        <f t="shared" si="280"/>
        <v>88.035785172940678</v>
      </c>
      <c r="H4463" s="167">
        <f t="shared" si="281"/>
        <v>87.711408705233225</v>
      </c>
      <c r="I4463" s="167">
        <f t="shared" si="282"/>
        <v>85.664018761842925</v>
      </c>
    </row>
    <row r="4464" spans="1:9" x14ac:dyDescent="0.2">
      <c r="A4464" s="171" t="s">
        <v>580</v>
      </c>
      <c r="B4464" s="160">
        <v>24245214884</v>
      </c>
      <c r="C4464" s="160">
        <v>24245214884</v>
      </c>
      <c r="D4464" s="160">
        <v>24128195038.68</v>
      </c>
      <c r="E4464" s="160">
        <v>24127454887.93</v>
      </c>
      <c r="F4464" s="166">
        <f t="shared" si="283"/>
        <v>0</v>
      </c>
      <c r="G4464" s="167">
        <f t="shared" si="280"/>
        <v>100</v>
      </c>
      <c r="H4464" s="167">
        <f t="shared" si="281"/>
        <v>99.517348697960102</v>
      </c>
      <c r="I4464" s="167">
        <f t="shared" si="282"/>
        <v>99.514295927532842</v>
      </c>
    </row>
    <row r="4465" spans="1:9" x14ac:dyDescent="0.2">
      <c r="A4465" s="171" t="s">
        <v>600</v>
      </c>
      <c r="B4465" s="160">
        <v>106147234733</v>
      </c>
      <c r="C4465" s="160">
        <v>106147234733</v>
      </c>
      <c r="D4465" s="160">
        <v>106147234733</v>
      </c>
      <c r="E4465" s="160">
        <v>106147234733</v>
      </c>
      <c r="F4465" s="166">
        <f t="shared" si="283"/>
        <v>0</v>
      </c>
      <c r="G4465" s="167">
        <f t="shared" si="280"/>
        <v>100</v>
      </c>
      <c r="H4465" s="167">
        <f t="shared" si="281"/>
        <v>100</v>
      </c>
      <c r="I4465" s="167">
        <f t="shared" si="282"/>
        <v>100</v>
      </c>
    </row>
    <row r="4466" spans="1:9" x14ac:dyDescent="0.2">
      <c r="A4466" s="171" t="s">
        <v>601</v>
      </c>
      <c r="B4466" s="160">
        <v>5498759000</v>
      </c>
      <c r="C4466" s="160">
        <v>5467464240.1000004</v>
      </c>
      <c r="D4466" s="160">
        <v>5462924022.8999996</v>
      </c>
      <c r="E4466" s="160">
        <v>5448921491.8999996</v>
      </c>
      <c r="F4466" s="166">
        <f t="shared" si="283"/>
        <v>31294759.899999619</v>
      </c>
      <c r="G4466" s="167">
        <f t="shared" si="280"/>
        <v>99.430875950373533</v>
      </c>
      <c r="H4466" s="167">
        <f t="shared" si="281"/>
        <v>99.348307916386219</v>
      </c>
      <c r="I4466" s="167">
        <f t="shared" si="282"/>
        <v>99.0936589856002</v>
      </c>
    </row>
    <row r="4467" spans="1:9" x14ac:dyDescent="0.2">
      <c r="A4467" s="170" t="s">
        <v>154</v>
      </c>
      <c r="B4467" s="161">
        <v>80890618000</v>
      </c>
      <c r="C4467" s="161">
        <v>65758432952</v>
      </c>
      <c r="D4467" s="161">
        <v>65758432952</v>
      </c>
      <c r="E4467" s="161">
        <v>65758432952</v>
      </c>
      <c r="F4467" s="136">
        <f t="shared" si="283"/>
        <v>15132185048</v>
      </c>
      <c r="G4467" s="137">
        <f t="shared" si="280"/>
        <v>81.293028261942567</v>
      </c>
      <c r="H4467" s="137">
        <f t="shared" si="281"/>
        <v>81.293028261942567</v>
      </c>
      <c r="I4467" s="137">
        <f t="shared" si="282"/>
        <v>81.293028261942567</v>
      </c>
    </row>
    <row r="4468" spans="1:9" x14ac:dyDescent="0.2">
      <c r="A4468" s="171" t="s">
        <v>127</v>
      </c>
      <c r="B4468" s="160">
        <v>365573000</v>
      </c>
      <c r="C4468" s="160">
        <v>196555342</v>
      </c>
      <c r="D4468" s="160">
        <v>196555342</v>
      </c>
      <c r="E4468" s="160">
        <v>196555342</v>
      </c>
      <c r="F4468" s="166">
        <f t="shared" si="283"/>
        <v>169017658</v>
      </c>
      <c r="G4468" s="167">
        <f t="shared" si="280"/>
        <v>53.76637279011306</v>
      </c>
      <c r="H4468" s="167">
        <f t="shared" si="281"/>
        <v>53.76637279011306</v>
      </c>
      <c r="I4468" s="167">
        <f t="shared" si="282"/>
        <v>53.76637279011306</v>
      </c>
    </row>
    <row r="4469" spans="1:9" x14ac:dyDescent="0.2">
      <c r="A4469" s="171" t="s">
        <v>129</v>
      </c>
      <c r="B4469" s="160">
        <v>80525045000</v>
      </c>
      <c r="C4469" s="160">
        <v>65561877610</v>
      </c>
      <c r="D4469" s="160">
        <v>65561877610</v>
      </c>
      <c r="E4469" s="160">
        <v>65561877610</v>
      </c>
      <c r="F4469" s="166">
        <f t="shared" si="283"/>
        <v>14963167390</v>
      </c>
      <c r="G4469" s="167">
        <f t="shared" si="280"/>
        <v>81.417995618630201</v>
      </c>
      <c r="H4469" s="167">
        <f t="shared" si="281"/>
        <v>81.417995618630201</v>
      </c>
      <c r="I4469" s="167">
        <f t="shared" si="282"/>
        <v>81.417995618630201</v>
      </c>
    </row>
    <row r="4470" spans="1:9" x14ac:dyDescent="0.2">
      <c r="A4470" s="174" t="s">
        <v>153</v>
      </c>
      <c r="B4470" s="161">
        <v>376478031444</v>
      </c>
      <c r="C4470" s="161">
        <v>335634271706.30005</v>
      </c>
      <c r="D4470" s="161">
        <v>275958043289.76001</v>
      </c>
      <c r="E4470" s="161">
        <v>268703568415.49005</v>
      </c>
      <c r="F4470" s="173">
        <f t="shared" si="283"/>
        <v>40843759737.699951</v>
      </c>
      <c r="G4470" s="163">
        <f t="shared" si="280"/>
        <v>89.151090813707853</v>
      </c>
      <c r="H4470" s="163">
        <f t="shared" si="281"/>
        <v>73.299906034705231</v>
      </c>
      <c r="I4470" s="163">
        <f t="shared" si="282"/>
        <v>71.372974243640272</v>
      </c>
    </row>
    <row r="4471" spans="1:9" x14ac:dyDescent="0.2">
      <c r="A4471" s="170" t="s">
        <v>34</v>
      </c>
      <c r="B4471" s="161">
        <v>376478031444</v>
      </c>
      <c r="C4471" s="161">
        <v>335634271706.30005</v>
      </c>
      <c r="D4471" s="161">
        <v>275958043289.76001</v>
      </c>
      <c r="E4471" s="161">
        <v>268703568415.49005</v>
      </c>
      <c r="F4471" s="173">
        <f t="shared" si="283"/>
        <v>40843759737.699951</v>
      </c>
      <c r="G4471" s="163">
        <f t="shared" si="280"/>
        <v>89.151090813707853</v>
      </c>
      <c r="H4471" s="163">
        <f t="shared" si="281"/>
        <v>73.299906034705231</v>
      </c>
      <c r="I4471" s="163">
        <f t="shared" si="282"/>
        <v>71.372974243640272</v>
      </c>
    </row>
    <row r="4472" spans="1:9" x14ac:dyDescent="0.2">
      <c r="A4472" s="171" t="s">
        <v>1426</v>
      </c>
      <c r="B4472" s="160">
        <v>249926746915</v>
      </c>
      <c r="C4472" s="160">
        <v>218691719717.54001</v>
      </c>
      <c r="D4472" s="160">
        <v>181862008653.84</v>
      </c>
      <c r="E4472" s="160">
        <v>181862008653.84</v>
      </c>
      <c r="F4472" s="166">
        <f t="shared" si="283"/>
        <v>31235027197.459991</v>
      </c>
      <c r="G4472" s="167">
        <f t="shared" si="280"/>
        <v>87.502327148649272</v>
      </c>
      <c r="H4472" s="167">
        <f t="shared" si="281"/>
        <v>72.766124834046352</v>
      </c>
      <c r="I4472" s="167">
        <f t="shared" si="282"/>
        <v>72.766124834046352</v>
      </c>
    </row>
    <row r="4473" spans="1:9" x14ac:dyDescent="0.2">
      <c r="A4473" s="171" t="s">
        <v>1427</v>
      </c>
      <c r="B4473" s="160">
        <v>696603462</v>
      </c>
      <c r="C4473" s="160">
        <v>687890828.25999999</v>
      </c>
      <c r="D4473" s="160">
        <v>676984216.55999994</v>
      </c>
      <c r="E4473" s="160">
        <v>563925565.15999997</v>
      </c>
      <c r="F4473" s="166">
        <f t="shared" si="283"/>
        <v>8712633.7400000095</v>
      </c>
      <c r="G4473" s="167">
        <f t="shared" si="280"/>
        <v>98.749269244946703</v>
      </c>
      <c r="H4473" s="167">
        <f t="shared" si="281"/>
        <v>97.18358484988407</v>
      </c>
      <c r="I4473" s="167">
        <f t="shared" si="282"/>
        <v>80.95359783899552</v>
      </c>
    </row>
    <row r="4474" spans="1:9" x14ac:dyDescent="0.2">
      <c r="A4474" s="171" t="s">
        <v>1428</v>
      </c>
      <c r="B4474" s="160">
        <v>12394253085</v>
      </c>
      <c r="C4474" s="160">
        <v>7323933085</v>
      </c>
      <c r="D4474" s="160">
        <v>7040250904.1000004</v>
      </c>
      <c r="E4474" s="160">
        <v>7040250904.1000004</v>
      </c>
      <c r="F4474" s="166">
        <f t="shared" si="283"/>
        <v>5070320000</v>
      </c>
      <c r="G4474" s="167">
        <f t="shared" si="280"/>
        <v>59.091363027463949</v>
      </c>
      <c r="H4474" s="167">
        <f t="shared" si="281"/>
        <v>56.802542725389252</v>
      </c>
      <c r="I4474" s="167">
        <f t="shared" si="282"/>
        <v>56.802542725389252</v>
      </c>
    </row>
    <row r="4475" spans="1:9" x14ac:dyDescent="0.2">
      <c r="A4475" s="171" t="s">
        <v>1429</v>
      </c>
      <c r="B4475" s="160">
        <v>19087400146</v>
      </c>
      <c r="C4475" s="160">
        <v>19075958652</v>
      </c>
      <c r="D4475" s="160">
        <v>18890674676.060001</v>
      </c>
      <c r="E4475" s="160">
        <v>18840096484.66</v>
      </c>
      <c r="F4475" s="166">
        <f t="shared" si="283"/>
        <v>11441494</v>
      </c>
      <c r="G4475" s="167">
        <f t="shared" si="280"/>
        <v>99.940057347189864</v>
      </c>
      <c r="H4475" s="167">
        <f t="shared" si="281"/>
        <v>98.969343816154947</v>
      </c>
      <c r="I4475" s="167">
        <f t="shared" si="282"/>
        <v>98.70436172842625</v>
      </c>
    </row>
    <row r="4476" spans="1:9" x14ac:dyDescent="0.2">
      <c r="A4476" s="171" t="s">
        <v>1430</v>
      </c>
      <c r="B4476" s="160">
        <v>10529969983</v>
      </c>
      <c r="C4476" s="160">
        <v>10515650126</v>
      </c>
      <c r="D4476" s="160">
        <v>10469320507.959999</v>
      </c>
      <c r="E4476" s="160">
        <v>10408043051.629999</v>
      </c>
      <c r="F4476" s="166">
        <f t="shared" si="283"/>
        <v>14319857</v>
      </c>
      <c r="G4476" s="167">
        <f t="shared" si="280"/>
        <v>99.864008567706094</v>
      </c>
      <c r="H4476" s="167">
        <f t="shared" si="281"/>
        <v>99.424029934198145</v>
      </c>
      <c r="I4476" s="167">
        <f t="shared" si="282"/>
        <v>98.842096116448147</v>
      </c>
    </row>
    <row r="4477" spans="1:9" x14ac:dyDescent="0.2">
      <c r="A4477" s="171" t="s">
        <v>1431</v>
      </c>
      <c r="B4477" s="160">
        <v>19140691476</v>
      </c>
      <c r="C4477" s="160">
        <v>19134968648.400002</v>
      </c>
      <c r="D4477" s="160">
        <v>6353615414.54</v>
      </c>
      <c r="E4477" s="160">
        <v>6014457999.4200001</v>
      </c>
      <c r="F4477" s="166">
        <f t="shared" si="283"/>
        <v>5722827.5999984741</v>
      </c>
      <c r="G4477" s="167">
        <f t="shared" si="280"/>
        <v>99.970101249439324</v>
      </c>
      <c r="H4477" s="167">
        <f t="shared" si="281"/>
        <v>33.194283615650086</v>
      </c>
      <c r="I4477" s="167">
        <f t="shared" si="282"/>
        <v>31.422365315074263</v>
      </c>
    </row>
    <row r="4478" spans="1:9" x14ac:dyDescent="0.2">
      <c r="A4478" s="171" t="s">
        <v>1432</v>
      </c>
      <c r="B4478" s="160">
        <v>484120697</v>
      </c>
      <c r="C4478" s="160">
        <v>469879476</v>
      </c>
      <c r="D4478" s="160">
        <v>430921787</v>
      </c>
      <c r="E4478" s="160">
        <v>402896624</v>
      </c>
      <c r="F4478" s="166">
        <f t="shared" si="283"/>
        <v>14241221</v>
      </c>
      <c r="G4478" s="167">
        <f t="shared" si="280"/>
        <v>97.058332542225529</v>
      </c>
      <c r="H4478" s="167">
        <f t="shared" si="281"/>
        <v>89.011229982592539</v>
      </c>
      <c r="I4478" s="167">
        <f t="shared" si="282"/>
        <v>83.222350644512929</v>
      </c>
    </row>
    <row r="4479" spans="1:9" x14ac:dyDescent="0.2">
      <c r="A4479" s="171" t="s">
        <v>1433</v>
      </c>
      <c r="B4479" s="160">
        <v>642059724</v>
      </c>
      <c r="C4479" s="160">
        <v>618883954.66999996</v>
      </c>
      <c r="D4479" s="160">
        <v>605764688.16999996</v>
      </c>
      <c r="E4479" s="160">
        <v>547446460.16999996</v>
      </c>
      <c r="F4479" s="166">
        <f t="shared" si="283"/>
        <v>23175769.330000043</v>
      </c>
      <c r="G4479" s="167">
        <f t="shared" si="280"/>
        <v>96.390402876290665</v>
      </c>
      <c r="H4479" s="167">
        <f t="shared" si="281"/>
        <v>94.347093506522455</v>
      </c>
      <c r="I4479" s="167">
        <f t="shared" si="282"/>
        <v>85.264102342292375</v>
      </c>
    </row>
    <row r="4480" spans="1:9" x14ac:dyDescent="0.2">
      <c r="A4480" s="171" t="s">
        <v>1434</v>
      </c>
      <c r="B4480" s="160">
        <v>2427116897</v>
      </c>
      <c r="C4480" s="160">
        <v>2001821500.8599999</v>
      </c>
      <c r="D4480" s="160">
        <v>1937641701.1900001</v>
      </c>
      <c r="E4480" s="160">
        <v>1795591618.6500001</v>
      </c>
      <c r="F4480" s="166">
        <f t="shared" si="283"/>
        <v>425295396.1400001</v>
      </c>
      <c r="G4480" s="167">
        <f t="shared" si="280"/>
        <v>82.477341875635247</v>
      </c>
      <c r="H4480" s="167">
        <f t="shared" si="281"/>
        <v>79.833060516573866</v>
      </c>
      <c r="I4480" s="167">
        <f t="shared" si="282"/>
        <v>73.980434187962402</v>
      </c>
    </row>
    <row r="4481" spans="1:9" x14ac:dyDescent="0.2">
      <c r="A4481" s="171" t="s">
        <v>1435</v>
      </c>
      <c r="B4481" s="160">
        <v>949076568</v>
      </c>
      <c r="C4481" s="160">
        <v>734548792</v>
      </c>
      <c r="D4481" s="160">
        <v>733094703.65999997</v>
      </c>
      <c r="E4481" s="160">
        <v>667432060.65999997</v>
      </c>
      <c r="F4481" s="166">
        <f t="shared" si="283"/>
        <v>214527776</v>
      </c>
      <c r="G4481" s="167">
        <f t="shared" si="280"/>
        <v>77.396157145458048</v>
      </c>
      <c r="H4481" s="167">
        <f t="shared" si="281"/>
        <v>77.242946288818288</v>
      </c>
      <c r="I4481" s="167">
        <f t="shared" si="282"/>
        <v>70.324364035926763</v>
      </c>
    </row>
    <row r="4482" spans="1:9" x14ac:dyDescent="0.2">
      <c r="A4482" s="171" t="s">
        <v>1436</v>
      </c>
      <c r="B4482" s="160">
        <v>1121449154</v>
      </c>
      <c r="C4482" s="160">
        <v>1003588916.89</v>
      </c>
      <c r="D4482" s="160">
        <v>1001459492.84</v>
      </c>
      <c r="E4482" s="160">
        <v>936479878.84000003</v>
      </c>
      <c r="F4482" s="166">
        <f t="shared" si="283"/>
        <v>117860237.11000001</v>
      </c>
      <c r="G4482" s="167">
        <f t="shared" si="280"/>
        <v>89.490362831911312</v>
      </c>
      <c r="H4482" s="167">
        <f t="shared" si="281"/>
        <v>89.300481369840156</v>
      </c>
      <c r="I4482" s="167">
        <f t="shared" si="282"/>
        <v>83.506227232839848</v>
      </c>
    </row>
    <row r="4483" spans="1:9" x14ac:dyDescent="0.2">
      <c r="A4483" s="171" t="s">
        <v>1437</v>
      </c>
      <c r="B4483" s="160">
        <v>1510277027</v>
      </c>
      <c r="C4483" s="160">
        <v>1394871247.75</v>
      </c>
      <c r="D4483" s="160">
        <v>1339490449.98</v>
      </c>
      <c r="E4483" s="160">
        <v>1176270969.98</v>
      </c>
      <c r="F4483" s="166">
        <f t="shared" si="283"/>
        <v>115405779.25</v>
      </c>
      <c r="G4483" s="167">
        <f t="shared" si="280"/>
        <v>92.358635059208908</v>
      </c>
      <c r="H4483" s="167">
        <f t="shared" si="281"/>
        <v>88.691705298646511</v>
      </c>
      <c r="I4483" s="167">
        <f t="shared" si="282"/>
        <v>77.884450928617625</v>
      </c>
    </row>
    <row r="4484" spans="1:9" x14ac:dyDescent="0.2">
      <c r="A4484" s="171" t="s">
        <v>1438</v>
      </c>
      <c r="B4484" s="160">
        <v>2612167740</v>
      </c>
      <c r="C4484" s="160">
        <v>2519882019.7600002</v>
      </c>
      <c r="D4484" s="160">
        <v>2476907974.9000001</v>
      </c>
      <c r="E4484" s="160">
        <v>2270832857.3000002</v>
      </c>
      <c r="F4484" s="166">
        <f t="shared" si="283"/>
        <v>92285720.239999771</v>
      </c>
      <c r="G4484" s="167">
        <f t="shared" si="280"/>
        <v>96.467082920180317</v>
      </c>
      <c r="H4484" s="167">
        <f t="shared" si="281"/>
        <v>94.821934172573478</v>
      </c>
      <c r="I4484" s="167">
        <f t="shared" si="282"/>
        <v>86.932888057946855</v>
      </c>
    </row>
    <row r="4485" spans="1:9" x14ac:dyDescent="0.2">
      <c r="A4485" s="171" t="s">
        <v>1439</v>
      </c>
      <c r="B4485" s="160">
        <v>1189178713</v>
      </c>
      <c r="C4485" s="160">
        <v>1179674375</v>
      </c>
      <c r="D4485" s="160">
        <v>1144016265.01</v>
      </c>
      <c r="E4485" s="160">
        <v>1024688768.01</v>
      </c>
      <c r="F4485" s="166">
        <f t="shared" si="283"/>
        <v>9504338</v>
      </c>
      <c r="G4485" s="167">
        <f t="shared" si="280"/>
        <v>99.200764536389755</v>
      </c>
      <c r="H4485" s="167">
        <f t="shared" si="281"/>
        <v>96.202215235078796</v>
      </c>
      <c r="I4485" s="167">
        <f t="shared" si="282"/>
        <v>86.167769134125095</v>
      </c>
    </row>
    <row r="4486" spans="1:9" x14ac:dyDescent="0.2">
      <c r="A4486" s="171" t="s">
        <v>1440</v>
      </c>
      <c r="B4486" s="160">
        <v>608336558</v>
      </c>
      <c r="C4486" s="160">
        <v>600667965.91999996</v>
      </c>
      <c r="D4486" s="160">
        <v>598745607.16999996</v>
      </c>
      <c r="E4486" s="160">
        <v>577943367.16999996</v>
      </c>
      <c r="F4486" s="166">
        <f t="shared" si="283"/>
        <v>7668592.0800000429</v>
      </c>
      <c r="G4486" s="167">
        <f t="shared" ref="G4486:G4549" si="284">IFERROR(IF(C4486&gt;0,+C4486/B4486*100,0),0)</f>
        <v>98.739416203226099</v>
      </c>
      <c r="H4486" s="167">
        <f t="shared" ref="H4486:H4549" si="285">IFERROR(IF(D4486&gt;0,+D4486/B4486*100,0),0)</f>
        <v>98.423413700216898</v>
      </c>
      <c r="I4486" s="167">
        <f t="shared" ref="I4486:I4549" si="286">IFERROR(IF(E4486&gt;0,+E4486/B4486*100,0),0)</f>
        <v>95.003885525156946</v>
      </c>
    </row>
    <row r="4487" spans="1:9" x14ac:dyDescent="0.2">
      <c r="A4487" s="171" t="s">
        <v>1441</v>
      </c>
      <c r="B4487" s="160">
        <v>7847694627</v>
      </c>
      <c r="C4487" s="160">
        <v>7363139912.0299997</v>
      </c>
      <c r="D4487" s="160">
        <v>6220704418.8999996</v>
      </c>
      <c r="E4487" s="160">
        <v>5878335847.1300001</v>
      </c>
      <c r="F4487" s="166">
        <f t="shared" si="283"/>
        <v>484554714.97000027</v>
      </c>
      <c r="G4487" s="167">
        <f t="shared" si="284"/>
        <v>93.825515160810539</v>
      </c>
      <c r="H4487" s="167">
        <f t="shared" si="285"/>
        <v>79.267921530708662</v>
      </c>
      <c r="I4487" s="167">
        <f t="shared" si="286"/>
        <v>74.905257231921084</v>
      </c>
    </row>
    <row r="4488" spans="1:9" x14ac:dyDescent="0.2">
      <c r="A4488" s="171" t="s">
        <v>1442</v>
      </c>
      <c r="B4488" s="160">
        <v>3262219455</v>
      </c>
      <c r="C4488" s="160">
        <v>2906078687.3400002</v>
      </c>
      <c r="D4488" s="160">
        <v>2900226227.3400002</v>
      </c>
      <c r="E4488" s="160">
        <v>2676901011.3299999</v>
      </c>
      <c r="F4488" s="166">
        <f t="shared" si="283"/>
        <v>356140767.65999985</v>
      </c>
      <c r="G4488" s="167">
        <f t="shared" si="284"/>
        <v>89.0828691149474</v>
      </c>
      <c r="H4488" s="167">
        <f t="shared" si="285"/>
        <v>88.903467940969662</v>
      </c>
      <c r="I4488" s="167">
        <f t="shared" si="286"/>
        <v>82.05766191563589</v>
      </c>
    </row>
    <row r="4489" spans="1:9" x14ac:dyDescent="0.2">
      <c r="A4489" s="171" t="s">
        <v>1443</v>
      </c>
      <c r="B4489" s="160">
        <v>1485621625</v>
      </c>
      <c r="C4489" s="160">
        <v>1366714550.8199999</v>
      </c>
      <c r="D4489" s="160">
        <v>1266714414.28</v>
      </c>
      <c r="E4489" s="160">
        <v>1123327652.28</v>
      </c>
      <c r="F4489" s="166">
        <f t="shared" si="283"/>
        <v>118907074.18000007</v>
      </c>
      <c r="G4489" s="167">
        <f t="shared" si="284"/>
        <v>91.99614005484068</v>
      </c>
      <c r="H4489" s="167">
        <f t="shared" si="285"/>
        <v>85.264941823931778</v>
      </c>
      <c r="I4489" s="167">
        <f t="shared" si="286"/>
        <v>75.613307815171311</v>
      </c>
    </row>
    <row r="4490" spans="1:9" x14ac:dyDescent="0.2">
      <c r="A4490" s="171" t="s">
        <v>1444</v>
      </c>
      <c r="B4490" s="160">
        <v>31217528950</v>
      </c>
      <c r="C4490" s="160">
        <v>28857643372.609997</v>
      </c>
      <c r="D4490" s="160">
        <v>21716382778.189999</v>
      </c>
      <c r="E4490" s="160">
        <v>17097811367.970001</v>
      </c>
      <c r="F4490" s="166">
        <f t="shared" si="283"/>
        <v>2359885577.3900032</v>
      </c>
      <c r="G4490" s="167">
        <f t="shared" si="284"/>
        <v>92.440511287201019</v>
      </c>
      <c r="H4490" s="167">
        <f t="shared" si="285"/>
        <v>69.564707741513914</v>
      </c>
      <c r="I4490" s="167">
        <f t="shared" si="286"/>
        <v>54.769906341257681</v>
      </c>
    </row>
    <row r="4491" spans="1:9" x14ac:dyDescent="0.2">
      <c r="A4491" s="171" t="s">
        <v>1445</v>
      </c>
      <c r="B4491" s="160">
        <v>6092096532</v>
      </c>
      <c r="C4491" s="160">
        <v>5950289613.4499998</v>
      </c>
      <c r="D4491" s="160">
        <v>5206481757.3800001</v>
      </c>
      <c r="E4491" s="160">
        <v>4970250607.3800001</v>
      </c>
      <c r="F4491" s="166">
        <f t="shared" si="283"/>
        <v>141806918.55000019</v>
      </c>
      <c r="G4491" s="167">
        <f t="shared" si="284"/>
        <v>97.672280506306336</v>
      </c>
      <c r="H4491" s="167">
        <f t="shared" si="285"/>
        <v>85.462889992498887</v>
      </c>
      <c r="I4491" s="167">
        <f t="shared" si="286"/>
        <v>81.585224089485919</v>
      </c>
    </row>
    <row r="4492" spans="1:9" x14ac:dyDescent="0.2">
      <c r="A4492" s="171" t="s">
        <v>1446</v>
      </c>
      <c r="B4492" s="160">
        <v>727241155</v>
      </c>
      <c r="C4492" s="160">
        <v>720126345.60000002</v>
      </c>
      <c r="D4492" s="160">
        <v>713002165.60000002</v>
      </c>
      <c r="E4492" s="160">
        <v>647308300.76999998</v>
      </c>
      <c r="F4492" s="166">
        <f t="shared" si="283"/>
        <v>7114809.3999999762</v>
      </c>
      <c r="G4492" s="167">
        <f t="shared" si="284"/>
        <v>99.021671236414008</v>
      </c>
      <c r="H4492" s="167">
        <f t="shared" si="285"/>
        <v>98.042053959391225</v>
      </c>
      <c r="I4492" s="167">
        <f t="shared" si="286"/>
        <v>89.008755392838012</v>
      </c>
    </row>
    <row r="4493" spans="1:9" x14ac:dyDescent="0.2">
      <c r="A4493" s="171" t="s">
        <v>1447</v>
      </c>
      <c r="B4493" s="160">
        <v>678956120</v>
      </c>
      <c r="C4493" s="160">
        <v>669135021</v>
      </c>
      <c r="D4493" s="160">
        <v>655469548.09000003</v>
      </c>
      <c r="E4493" s="160">
        <v>606159548.09000003</v>
      </c>
      <c r="F4493" s="166">
        <f t="shared" si="283"/>
        <v>9821099</v>
      </c>
      <c r="G4493" s="167">
        <f t="shared" si="284"/>
        <v>98.55350018790611</v>
      </c>
      <c r="H4493" s="167">
        <f t="shared" si="285"/>
        <v>96.540782059671258</v>
      </c>
      <c r="I4493" s="167">
        <f t="shared" si="286"/>
        <v>89.278162495979856</v>
      </c>
    </row>
    <row r="4494" spans="1:9" x14ac:dyDescent="0.2">
      <c r="A4494" s="171" t="s">
        <v>1448</v>
      </c>
      <c r="B4494" s="160">
        <v>1847224835</v>
      </c>
      <c r="C4494" s="160">
        <v>1847204897.4000001</v>
      </c>
      <c r="D4494" s="160">
        <v>1718164937</v>
      </c>
      <c r="E4494" s="160">
        <v>1575108816.95</v>
      </c>
      <c r="F4494" s="166">
        <f t="shared" si="283"/>
        <v>19937.599999904633</v>
      </c>
      <c r="G4494" s="167">
        <f t="shared" si="284"/>
        <v>99.998920672804843</v>
      </c>
      <c r="H4494" s="167">
        <f t="shared" si="285"/>
        <v>93.013308637115628</v>
      </c>
      <c r="I4494" s="167">
        <f t="shared" si="286"/>
        <v>85.268928129693535</v>
      </c>
    </row>
    <row r="4495" spans="1:9" x14ac:dyDescent="0.2">
      <c r="A4495" s="172" t="s">
        <v>549</v>
      </c>
      <c r="B4495" s="161">
        <v>69298249000</v>
      </c>
      <c r="C4495" s="161">
        <v>56739024215.589996</v>
      </c>
      <c r="D4495" s="161">
        <v>55886344108.779999</v>
      </c>
      <c r="E4495" s="161">
        <v>55174561715.779999</v>
      </c>
      <c r="F4495" s="173">
        <f t="shared" si="283"/>
        <v>12559224784.410004</v>
      </c>
      <c r="G4495" s="163">
        <f t="shared" si="284"/>
        <v>81.876562589034535</v>
      </c>
      <c r="H4495" s="163">
        <f t="shared" si="285"/>
        <v>80.646112874771191</v>
      </c>
      <c r="I4495" s="163">
        <f t="shared" si="286"/>
        <v>79.618983902147363</v>
      </c>
    </row>
    <row r="4496" spans="1:9" x14ac:dyDescent="0.2">
      <c r="A4496" s="174" t="s">
        <v>152</v>
      </c>
      <c r="B4496" s="161">
        <v>46198249000</v>
      </c>
      <c r="C4496" s="161">
        <v>37733837060.790001</v>
      </c>
      <c r="D4496" s="161">
        <v>36935112773.790001</v>
      </c>
      <c r="E4496" s="161">
        <v>36863814163.790001</v>
      </c>
      <c r="F4496" s="173">
        <f t="shared" si="283"/>
        <v>8464411939.2099991</v>
      </c>
      <c r="G4496" s="163">
        <f t="shared" si="284"/>
        <v>81.67806762717349</v>
      </c>
      <c r="H4496" s="163">
        <f t="shared" si="285"/>
        <v>79.949161652836679</v>
      </c>
      <c r="I4496" s="163">
        <f t="shared" si="286"/>
        <v>79.794829807921943</v>
      </c>
    </row>
    <row r="4497" spans="1:9" x14ac:dyDescent="0.2">
      <c r="A4497" s="170" t="s">
        <v>95</v>
      </c>
      <c r="B4497" s="161">
        <v>22461191239</v>
      </c>
      <c r="C4497" s="161">
        <v>21388681847</v>
      </c>
      <c r="D4497" s="161">
        <v>21388681847</v>
      </c>
      <c r="E4497" s="161">
        <v>21385995799</v>
      </c>
      <c r="F4497" s="173">
        <f t="shared" si="283"/>
        <v>1072509392</v>
      </c>
      <c r="G4497" s="163">
        <f t="shared" si="284"/>
        <v>95.225055605520282</v>
      </c>
      <c r="H4497" s="163">
        <f t="shared" si="285"/>
        <v>95.225055605520282</v>
      </c>
      <c r="I4497" s="163">
        <f t="shared" si="286"/>
        <v>95.21309698778083</v>
      </c>
    </row>
    <row r="4498" spans="1:9" x14ac:dyDescent="0.2">
      <c r="A4498" s="171" t="s">
        <v>119</v>
      </c>
      <c r="B4498" s="160">
        <v>15348210873</v>
      </c>
      <c r="C4498" s="160">
        <v>14593423471</v>
      </c>
      <c r="D4498" s="160">
        <v>14593423471</v>
      </c>
      <c r="E4498" s="160">
        <v>14591026371</v>
      </c>
      <c r="F4498" s="166">
        <f t="shared" si="283"/>
        <v>754787402</v>
      </c>
      <c r="G4498" s="167">
        <f t="shared" si="284"/>
        <v>95.082245036600369</v>
      </c>
      <c r="H4498" s="167">
        <f t="shared" si="285"/>
        <v>95.082245036600369</v>
      </c>
      <c r="I4498" s="167">
        <f t="shared" si="286"/>
        <v>95.066626929579073</v>
      </c>
    </row>
    <row r="4499" spans="1:9" x14ac:dyDescent="0.2">
      <c r="A4499" s="171" t="s">
        <v>120</v>
      </c>
      <c r="B4499" s="160">
        <v>5599823802</v>
      </c>
      <c r="C4499" s="160">
        <v>5313127639</v>
      </c>
      <c r="D4499" s="160">
        <v>5313127639</v>
      </c>
      <c r="E4499" s="160">
        <v>5313127639</v>
      </c>
      <c r="F4499" s="166">
        <f t="shared" si="283"/>
        <v>286696163</v>
      </c>
      <c r="G4499" s="167">
        <f t="shared" si="284"/>
        <v>94.880264573724531</v>
      </c>
      <c r="H4499" s="167">
        <f t="shared" si="285"/>
        <v>94.880264573724531</v>
      </c>
      <c r="I4499" s="167">
        <f t="shared" si="286"/>
        <v>94.880264573724531</v>
      </c>
    </row>
    <row r="4500" spans="1:9" x14ac:dyDescent="0.2">
      <c r="A4500" s="171" t="s">
        <v>121</v>
      </c>
      <c r="B4500" s="160">
        <v>1513156564</v>
      </c>
      <c r="C4500" s="160">
        <v>1482130737</v>
      </c>
      <c r="D4500" s="160">
        <v>1482130737</v>
      </c>
      <c r="E4500" s="160">
        <v>1481841789</v>
      </c>
      <c r="F4500" s="166">
        <f t="shared" si="283"/>
        <v>31025827</v>
      </c>
      <c r="G4500" s="167">
        <f t="shared" si="284"/>
        <v>97.949595716785325</v>
      </c>
      <c r="H4500" s="167">
        <f t="shared" si="285"/>
        <v>97.949595716785325</v>
      </c>
      <c r="I4500" s="167">
        <f t="shared" si="286"/>
        <v>97.930500006078674</v>
      </c>
    </row>
    <row r="4501" spans="1:9" x14ac:dyDescent="0.2">
      <c r="A4501" s="171" t="s">
        <v>138</v>
      </c>
      <c r="B4501" s="160">
        <v>0</v>
      </c>
      <c r="C4501" s="160">
        <v>0</v>
      </c>
      <c r="D4501" s="160">
        <v>0</v>
      </c>
      <c r="E4501" s="160">
        <v>0</v>
      </c>
      <c r="F4501" s="166">
        <f t="shared" si="283"/>
        <v>0</v>
      </c>
      <c r="G4501" s="167">
        <f t="shared" si="284"/>
        <v>0</v>
      </c>
      <c r="H4501" s="167">
        <f t="shared" si="285"/>
        <v>0</v>
      </c>
      <c r="I4501" s="167">
        <f t="shared" si="286"/>
        <v>0</v>
      </c>
    </row>
    <row r="4502" spans="1:9" x14ac:dyDescent="0.2">
      <c r="A4502" s="170" t="s">
        <v>401</v>
      </c>
      <c r="B4502" s="161">
        <v>18629737925</v>
      </c>
      <c r="C4502" s="161">
        <v>16126998756.790001</v>
      </c>
      <c r="D4502" s="161">
        <v>15328274469.790001</v>
      </c>
      <c r="E4502" s="161">
        <v>15259661907.790001</v>
      </c>
      <c r="F4502" s="173">
        <f t="shared" si="283"/>
        <v>2502739168.2099991</v>
      </c>
      <c r="G4502" s="163">
        <f t="shared" si="284"/>
        <v>86.565891703438979</v>
      </c>
      <c r="H4502" s="163">
        <f t="shared" si="285"/>
        <v>82.278529797353556</v>
      </c>
      <c r="I4502" s="163">
        <f t="shared" si="286"/>
        <v>81.910233891763141</v>
      </c>
    </row>
    <row r="4503" spans="1:9" x14ac:dyDescent="0.2">
      <c r="A4503" s="171" t="s">
        <v>567</v>
      </c>
      <c r="B4503" s="160">
        <v>18629737925</v>
      </c>
      <c r="C4503" s="160">
        <v>16126998756.790001</v>
      </c>
      <c r="D4503" s="160">
        <v>15328274469.790001</v>
      </c>
      <c r="E4503" s="160">
        <v>15259661907.790001</v>
      </c>
      <c r="F4503" s="166">
        <f t="shared" si="283"/>
        <v>2502739168.2099991</v>
      </c>
      <c r="G4503" s="167">
        <f t="shared" si="284"/>
        <v>86.565891703438979</v>
      </c>
      <c r="H4503" s="167">
        <f t="shared" si="285"/>
        <v>82.278529797353556</v>
      </c>
      <c r="I4503" s="167">
        <f t="shared" si="286"/>
        <v>81.910233891763141</v>
      </c>
    </row>
    <row r="4504" spans="1:9" x14ac:dyDescent="0.2">
      <c r="A4504" s="170" t="s">
        <v>96</v>
      </c>
      <c r="B4504" s="161">
        <v>4911257836</v>
      </c>
      <c r="C4504" s="161">
        <v>85690751</v>
      </c>
      <c r="D4504" s="161">
        <v>85690751</v>
      </c>
      <c r="E4504" s="161">
        <v>85690751</v>
      </c>
      <c r="F4504" s="173">
        <f t="shared" si="283"/>
        <v>4825567085</v>
      </c>
      <c r="G4504" s="163">
        <f t="shared" si="284"/>
        <v>1.7447821690785286</v>
      </c>
      <c r="H4504" s="163">
        <f t="shared" si="285"/>
        <v>1.7447821690785286</v>
      </c>
      <c r="I4504" s="163">
        <f t="shared" si="286"/>
        <v>1.7447821690785286</v>
      </c>
    </row>
    <row r="4505" spans="1:9" x14ac:dyDescent="0.2">
      <c r="A4505" s="171" t="s">
        <v>139</v>
      </c>
      <c r="B4505" s="160">
        <v>4168408075</v>
      </c>
      <c r="C4505" s="160">
        <v>0</v>
      </c>
      <c r="D4505" s="160">
        <v>0</v>
      </c>
      <c r="E4505" s="160">
        <v>0</v>
      </c>
      <c r="F4505" s="166">
        <f t="shared" si="283"/>
        <v>4168408075</v>
      </c>
      <c r="G4505" s="167">
        <f t="shared" si="284"/>
        <v>0</v>
      </c>
      <c r="H4505" s="167">
        <f t="shared" si="285"/>
        <v>0</v>
      </c>
      <c r="I4505" s="167">
        <f t="shared" si="286"/>
        <v>0</v>
      </c>
    </row>
    <row r="4506" spans="1:9" x14ac:dyDescent="0.2">
      <c r="A4506" s="171" t="s">
        <v>124</v>
      </c>
      <c r="B4506" s="160">
        <v>229401761</v>
      </c>
      <c r="C4506" s="160">
        <v>85690751</v>
      </c>
      <c r="D4506" s="160">
        <v>85690751</v>
      </c>
      <c r="E4506" s="160">
        <v>85690751</v>
      </c>
      <c r="F4506" s="166">
        <f t="shared" si="283"/>
        <v>143711010</v>
      </c>
      <c r="G4506" s="167">
        <f t="shared" si="284"/>
        <v>37.354007496045334</v>
      </c>
      <c r="H4506" s="167">
        <f t="shared" si="285"/>
        <v>37.354007496045334</v>
      </c>
      <c r="I4506" s="167">
        <f t="shared" si="286"/>
        <v>37.354007496045334</v>
      </c>
    </row>
    <row r="4507" spans="1:9" x14ac:dyDescent="0.2">
      <c r="A4507" s="171" t="s">
        <v>569</v>
      </c>
      <c r="B4507" s="160">
        <v>513448000</v>
      </c>
      <c r="C4507" s="160">
        <v>0</v>
      </c>
      <c r="D4507" s="160">
        <v>0</v>
      </c>
      <c r="E4507" s="160">
        <v>0</v>
      </c>
      <c r="F4507" s="166">
        <f t="shared" si="283"/>
        <v>513448000</v>
      </c>
      <c r="G4507" s="167">
        <f t="shared" si="284"/>
        <v>0</v>
      </c>
      <c r="H4507" s="167">
        <f t="shared" si="285"/>
        <v>0</v>
      </c>
      <c r="I4507" s="167">
        <f t="shared" si="286"/>
        <v>0</v>
      </c>
    </row>
    <row r="4508" spans="1:9" x14ac:dyDescent="0.2">
      <c r="A4508" s="170" t="s">
        <v>154</v>
      </c>
      <c r="B4508" s="161">
        <v>196062000</v>
      </c>
      <c r="C4508" s="161">
        <v>132465706</v>
      </c>
      <c r="D4508" s="161">
        <v>132465706</v>
      </c>
      <c r="E4508" s="161">
        <v>132465706</v>
      </c>
      <c r="F4508" s="136">
        <f t="shared" si="283"/>
        <v>63596294</v>
      </c>
      <c r="G4508" s="137">
        <f t="shared" si="284"/>
        <v>67.56317185380135</v>
      </c>
      <c r="H4508" s="137">
        <f t="shared" si="285"/>
        <v>67.56317185380135</v>
      </c>
      <c r="I4508" s="137">
        <f t="shared" si="286"/>
        <v>67.56317185380135</v>
      </c>
    </row>
    <row r="4509" spans="1:9" x14ac:dyDescent="0.2">
      <c r="A4509" s="171" t="s">
        <v>127</v>
      </c>
      <c r="B4509" s="160">
        <v>22955000</v>
      </c>
      <c r="C4509" s="160">
        <v>2538894</v>
      </c>
      <c r="D4509" s="160">
        <v>2538894</v>
      </c>
      <c r="E4509" s="160">
        <v>2538894</v>
      </c>
      <c r="F4509" s="166">
        <f t="shared" si="283"/>
        <v>20416106</v>
      </c>
      <c r="G4509" s="167">
        <f t="shared" si="284"/>
        <v>11.060309300805924</v>
      </c>
      <c r="H4509" s="167">
        <f t="shared" si="285"/>
        <v>11.060309300805924</v>
      </c>
      <c r="I4509" s="167">
        <f t="shared" si="286"/>
        <v>11.060309300805924</v>
      </c>
    </row>
    <row r="4510" spans="1:9" x14ac:dyDescent="0.2">
      <c r="A4510" s="171" t="s">
        <v>129</v>
      </c>
      <c r="B4510" s="160">
        <v>173107000</v>
      </c>
      <c r="C4510" s="160">
        <v>129926812</v>
      </c>
      <c r="D4510" s="160">
        <v>129926812</v>
      </c>
      <c r="E4510" s="160">
        <v>129926812</v>
      </c>
      <c r="F4510" s="166">
        <f t="shared" si="283"/>
        <v>43180188</v>
      </c>
      <c r="G4510" s="167">
        <f t="shared" si="284"/>
        <v>75.055781684160664</v>
      </c>
      <c r="H4510" s="167">
        <f t="shared" si="285"/>
        <v>75.055781684160664</v>
      </c>
      <c r="I4510" s="167">
        <f t="shared" si="286"/>
        <v>75.055781684160664</v>
      </c>
    </row>
    <row r="4511" spans="1:9" x14ac:dyDescent="0.2">
      <c r="A4511" s="174" t="s">
        <v>153</v>
      </c>
      <c r="B4511" s="161">
        <v>23100000000</v>
      </c>
      <c r="C4511" s="161">
        <v>19005187154.799999</v>
      </c>
      <c r="D4511" s="161">
        <v>18951231334.990002</v>
      </c>
      <c r="E4511" s="161">
        <v>18310747551.990002</v>
      </c>
      <c r="F4511" s="173">
        <f t="shared" si="283"/>
        <v>4094812845.2000008</v>
      </c>
      <c r="G4511" s="163">
        <f t="shared" si="284"/>
        <v>82.273537466666667</v>
      </c>
      <c r="H4511" s="163">
        <f t="shared" si="285"/>
        <v>82.039962489134211</v>
      </c>
      <c r="I4511" s="163">
        <f t="shared" si="286"/>
        <v>79.267305419870141</v>
      </c>
    </row>
    <row r="4512" spans="1:9" x14ac:dyDescent="0.2">
      <c r="A4512" s="170" t="s">
        <v>34</v>
      </c>
      <c r="B4512" s="161">
        <v>23100000000</v>
      </c>
      <c r="C4512" s="161">
        <v>19005187154.799999</v>
      </c>
      <c r="D4512" s="161">
        <v>18951231334.990002</v>
      </c>
      <c r="E4512" s="161">
        <v>18310747551.990002</v>
      </c>
      <c r="F4512" s="173">
        <f t="shared" si="283"/>
        <v>4094812845.2000008</v>
      </c>
      <c r="G4512" s="163">
        <f t="shared" si="284"/>
        <v>82.273537466666667</v>
      </c>
      <c r="H4512" s="163">
        <f t="shared" si="285"/>
        <v>82.039962489134211</v>
      </c>
      <c r="I4512" s="163">
        <f t="shared" si="286"/>
        <v>79.267305419870141</v>
      </c>
    </row>
    <row r="4513" spans="1:9" x14ac:dyDescent="0.2">
      <c r="A4513" s="171" t="s">
        <v>1445</v>
      </c>
      <c r="B4513" s="160">
        <v>4178676003</v>
      </c>
      <c r="C4513" s="160">
        <v>3131374605.9899998</v>
      </c>
      <c r="D4513" s="160">
        <v>3131374605.9899998</v>
      </c>
      <c r="E4513" s="160">
        <v>3131374605.9899998</v>
      </c>
      <c r="F4513" s="166">
        <f t="shared" si="283"/>
        <v>1047301397.0100002</v>
      </c>
      <c r="G4513" s="167">
        <f t="shared" si="284"/>
        <v>74.937004059225686</v>
      </c>
      <c r="H4513" s="167">
        <f t="shared" si="285"/>
        <v>74.937004059225686</v>
      </c>
      <c r="I4513" s="167">
        <f t="shared" si="286"/>
        <v>74.937004059225686</v>
      </c>
    </row>
    <row r="4514" spans="1:9" x14ac:dyDescent="0.2">
      <c r="A4514" s="171" t="s">
        <v>1446</v>
      </c>
      <c r="B4514" s="160">
        <v>3193325199</v>
      </c>
      <c r="C4514" s="160">
        <v>1910149760.5</v>
      </c>
      <c r="D4514" s="160">
        <v>1910149760.5</v>
      </c>
      <c r="E4514" s="160">
        <v>1795662927.5</v>
      </c>
      <c r="F4514" s="166">
        <f t="shared" si="283"/>
        <v>1283175438.5</v>
      </c>
      <c r="G4514" s="167">
        <f t="shared" si="284"/>
        <v>59.816950716393357</v>
      </c>
      <c r="H4514" s="167">
        <f t="shared" si="285"/>
        <v>59.816950716393357</v>
      </c>
      <c r="I4514" s="167">
        <f t="shared" si="286"/>
        <v>56.231758922089035</v>
      </c>
    </row>
    <row r="4515" spans="1:9" x14ac:dyDescent="0.2">
      <c r="A4515" s="171" t="s">
        <v>1449</v>
      </c>
      <c r="B4515" s="160">
        <v>9033788523</v>
      </c>
      <c r="C4515" s="160">
        <v>8169813475.5</v>
      </c>
      <c r="D4515" s="160">
        <v>8152083475.5</v>
      </c>
      <c r="E4515" s="160">
        <v>8132904375.5</v>
      </c>
      <c r="F4515" s="166">
        <f t="shared" si="283"/>
        <v>863975047.5</v>
      </c>
      <c r="G4515" s="167">
        <f t="shared" si="284"/>
        <v>90.436182501944543</v>
      </c>
      <c r="H4515" s="167">
        <f t="shared" si="285"/>
        <v>90.239919328915192</v>
      </c>
      <c r="I4515" s="167">
        <f t="shared" si="286"/>
        <v>90.027615266769288</v>
      </c>
    </row>
    <row r="4516" spans="1:9" x14ac:dyDescent="0.2">
      <c r="A4516" s="171" t="s">
        <v>1450</v>
      </c>
      <c r="B4516" s="160">
        <v>1000000000</v>
      </c>
      <c r="C4516" s="160">
        <v>970560269</v>
      </c>
      <c r="D4516" s="160">
        <v>934334449.19000006</v>
      </c>
      <c r="E4516" s="160">
        <v>427516599.19</v>
      </c>
      <c r="F4516" s="166">
        <f t="shared" si="283"/>
        <v>29439731</v>
      </c>
      <c r="G4516" s="167">
        <f t="shared" si="284"/>
        <v>97.056026900000006</v>
      </c>
      <c r="H4516" s="167">
        <f t="shared" si="285"/>
        <v>93.43344491900001</v>
      </c>
      <c r="I4516" s="167">
        <f t="shared" si="286"/>
        <v>42.751659918999998</v>
      </c>
    </row>
    <row r="4517" spans="1:9" x14ac:dyDescent="0.2">
      <c r="A4517" s="171" t="s">
        <v>1451</v>
      </c>
      <c r="B4517" s="160">
        <v>5694210275</v>
      </c>
      <c r="C4517" s="160">
        <v>4823289043.8100004</v>
      </c>
      <c r="D4517" s="160">
        <v>4823289043.8100004</v>
      </c>
      <c r="E4517" s="160">
        <v>4823289043.8100004</v>
      </c>
      <c r="F4517" s="166">
        <f t="shared" si="283"/>
        <v>870921231.18999958</v>
      </c>
      <c r="G4517" s="167">
        <f t="shared" si="284"/>
        <v>84.705144539292604</v>
      </c>
      <c r="H4517" s="167">
        <f t="shared" si="285"/>
        <v>84.705144539292604</v>
      </c>
      <c r="I4517" s="167">
        <f t="shared" si="286"/>
        <v>84.705144539292604</v>
      </c>
    </row>
    <row r="4518" spans="1:9" x14ac:dyDescent="0.2">
      <c r="A4518" s="172" t="s">
        <v>550</v>
      </c>
      <c r="B4518" s="161">
        <v>5337740291969</v>
      </c>
      <c r="C4518" s="161">
        <v>5214225700983.8662</v>
      </c>
      <c r="D4518" s="161">
        <v>4514333702076.8906</v>
      </c>
      <c r="E4518" s="161">
        <v>4483404077341.2012</v>
      </c>
      <c r="F4518" s="173">
        <f t="shared" si="283"/>
        <v>123514590985.13379</v>
      </c>
      <c r="G4518" s="163">
        <f t="shared" si="284"/>
        <v>97.686013477070617</v>
      </c>
      <c r="H4518" s="163">
        <f t="shared" si="285"/>
        <v>84.573873121347219</v>
      </c>
      <c r="I4518" s="163">
        <f t="shared" si="286"/>
        <v>83.994421461208844</v>
      </c>
    </row>
    <row r="4519" spans="1:9" x14ac:dyDescent="0.2">
      <c r="A4519" s="174" t="s">
        <v>152</v>
      </c>
      <c r="B4519" s="161">
        <v>124606214000</v>
      </c>
      <c r="C4519" s="161">
        <v>112152372587.24001</v>
      </c>
      <c r="D4519" s="161">
        <v>109716192537.37001</v>
      </c>
      <c r="E4519" s="161">
        <v>109238246795.80002</v>
      </c>
      <c r="F4519" s="173">
        <f t="shared" si="283"/>
        <v>12453841412.759995</v>
      </c>
      <c r="G4519" s="163">
        <f t="shared" si="284"/>
        <v>90.005441130921454</v>
      </c>
      <c r="H4519" s="163">
        <f t="shared" si="285"/>
        <v>88.050337952945114</v>
      </c>
      <c r="I4519" s="163">
        <f t="shared" si="286"/>
        <v>87.666773019682637</v>
      </c>
    </row>
    <row r="4520" spans="1:9" x14ac:dyDescent="0.2">
      <c r="A4520" s="170" t="s">
        <v>95</v>
      </c>
      <c r="B4520" s="161">
        <v>76995691000</v>
      </c>
      <c r="C4520" s="161">
        <v>71548499855.290009</v>
      </c>
      <c r="D4520" s="161">
        <v>71548499855.290009</v>
      </c>
      <c r="E4520" s="161">
        <v>71517361103.290009</v>
      </c>
      <c r="F4520" s="173">
        <f t="shared" si="283"/>
        <v>5447191144.7099915</v>
      </c>
      <c r="G4520" s="163">
        <f t="shared" si="284"/>
        <v>92.925329880200707</v>
      </c>
      <c r="H4520" s="163">
        <f t="shared" si="285"/>
        <v>92.925329880200707</v>
      </c>
      <c r="I4520" s="163">
        <f t="shared" si="286"/>
        <v>92.884887679350797</v>
      </c>
    </row>
    <row r="4521" spans="1:9" x14ac:dyDescent="0.2">
      <c r="A4521" s="171" t="s">
        <v>119</v>
      </c>
      <c r="B4521" s="160">
        <v>55863572000</v>
      </c>
      <c r="C4521" s="160">
        <v>52203101556.290001</v>
      </c>
      <c r="D4521" s="160">
        <v>52203101556.290001</v>
      </c>
      <c r="E4521" s="160">
        <v>52180225376.290001</v>
      </c>
      <c r="F4521" s="166">
        <f t="shared" si="283"/>
        <v>3660470443.7099991</v>
      </c>
      <c r="G4521" s="167">
        <f t="shared" si="284"/>
        <v>93.447482299001578</v>
      </c>
      <c r="H4521" s="167">
        <f t="shared" si="285"/>
        <v>93.447482299001578</v>
      </c>
      <c r="I4521" s="167">
        <f t="shared" si="286"/>
        <v>93.406532214391873</v>
      </c>
    </row>
    <row r="4522" spans="1:9" x14ac:dyDescent="0.2">
      <c r="A4522" s="171" t="s">
        <v>120</v>
      </c>
      <c r="B4522" s="160">
        <v>13822061000</v>
      </c>
      <c r="C4522" s="160">
        <v>12781004182</v>
      </c>
      <c r="D4522" s="160">
        <v>12781004182</v>
      </c>
      <c r="E4522" s="160">
        <v>12781004182</v>
      </c>
      <c r="F4522" s="166">
        <f t="shared" si="283"/>
        <v>1041056818</v>
      </c>
      <c r="G4522" s="167">
        <f t="shared" si="284"/>
        <v>92.468150603589436</v>
      </c>
      <c r="H4522" s="167">
        <f t="shared" si="285"/>
        <v>92.468150603589436</v>
      </c>
      <c r="I4522" s="167">
        <f t="shared" si="286"/>
        <v>92.468150603589436</v>
      </c>
    </row>
    <row r="4523" spans="1:9" x14ac:dyDescent="0.2">
      <c r="A4523" s="171" t="s">
        <v>121</v>
      </c>
      <c r="B4523" s="160">
        <v>7310058000</v>
      </c>
      <c r="C4523" s="160">
        <v>6564394117</v>
      </c>
      <c r="D4523" s="160">
        <v>6564394117</v>
      </c>
      <c r="E4523" s="160">
        <v>6556131545</v>
      </c>
      <c r="F4523" s="166">
        <f t="shared" ref="F4523:F4584" si="287">+B4523-C4523</f>
        <v>745663883</v>
      </c>
      <c r="G4523" s="167">
        <f t="shared" si="284"/>
        <v>89.799480619716007</v>
      </c>
      <c r="H4523" s="167">
        <f t="shared" si="285"/>
        <v>89.799480619716007</v>
      </c>
      <c r="I4523" s="167">
        <f t="shared" si="286"/>
        <v>89.68645043582417</v>
      </c>
    </row>
    <row r="4524" spans="1:9" x14ac:dyDescent="0.2">
      <c r="A4524" s="171" t="s">
        <v>138</v>
      </c>
      <c r="B4524" s="160">
        <v>0</v>
      </c>
      <c r="C4524" s="160">
        <v>0</v>
      </c>
      <c r="D4524" s="160">
        <v>0</v>
      </c>
      <c r="E4524" s="160">
        <v>0</v>
      </c>
      <c r="F4524" s="166">
        <f t="shared" si="287"/>
        <v>0</v>
      </c>
      <c r="G4524" s="167">
        <f t="shared" si="284"/>
        <v>0</v>
      </c>
      <c r="H4524" s="167">
        <f t="shared" si="285"/>
        <v>0</v>
      </c>
      <c r="I4524" s="167">
        <f t="shared" si="286"/>
        <v>0</v>
      </c>
    </row>
    <row r="4525" spans="1:9" x14ac:dyDescent="0.2">
      <c r="A4525" s="170" t="s">
        <v>401</v>
      </c>
      <c r="B4525" s="161">
        <v>10128068000</v>
      </c>
      <c r="C4525" s="161">
        <v>9625093920.4200001</v>
      </c>
      <c r="D4525" s="161">
        <v>8607125607.1700001</v>
      </c>
      <c r="E4525" s="161">
        <v>8385142773.75</v>
      </c>
      <c r="F4525" s="173">
        <f t="shared" si="287"/>
        <v>502974079.57999992</v>
      </c>
      <c r="G4525" s="163">
        <f t="shared" si="284"/>
        <v>95.033859571440487</v>
      </c>
      <c r="H4525" s="163">
        <f t="shared" si="285"/>
        <v>84.982897105054974</v>
      </c>
      <c r="I4525" s="163">
        <f t="shared" si="286"/>
        <v>82.791138188941858</v>
      </c>
    </row>
    <row r="4526" spans="1:9" x14ac:dyDescent="0.2">
      <c r="A4526" s="171" t="s">
        <v>567</v>
      </c>
      <c r="B4526" s="160">
        <v>10128068000</v>
      </c>
      <c r="C4526" s="160">
        <v>9625093920.4200001</v>
      </c>
      <c r="D4526" s="160">
        <v>8607125607.1700001</v>
      </c>
      <c r="E4526" s="160">
        <v>8385142773.75</v>
      </c>
      <c r="F4526" s="166">
        <f t="shared" si="287"/>
        <v>502974079.57999992</v>
      </c>
      <c r="G4526" s="167">
        <f t="shared" si="284"/>
        <v>95.033859571440487</v>
      </c>
      <c r="H4526" s="167">
        <f t="shared" si="285"/>
        <v>84.982897105054974</v>
      </c>
      <c r="I4526" s="167">
        <f t="shared" si="286"/>
        <v>82.791138188941858</v>
      </c>
    </row>
    <row r="4527" spans="1:9" x14ac:dyDescent="0.2">
      <c r="A4527" s="170" t="s">
        <v>96</v>
      </c>
      <c r="B4527" s="161">
        <v>28008084000</v>
      </c>
      <c r="C4527" s="161">
        <v>21531436811.529999</v>
      </c>
      <c r="D4527" s="161">
        <v>20113225074.91</v>
      </c>
      <c r="E4527" s="161">
        <v>19888400918.759998</v>
      </c>
      <c r="F4527" s="173">
        <f t="shared" si="287"/>
        <v>6476647188.4700012</v>
      </c>
      <c r="G4527" s="163">
        <f t="shared" si="284"/>
        <v>76.875793472805924</v>
      </c>
      <c r="H4527" s="163">
        <f t="shared" si="285"/>
        <v>71.812213484185492</v>
      </c>
      <c r="I4527" s="163">
        <f t="shared" si="286"/>
        <v>71.009501823687756</v>
      </c>
    </row>
    <row r="4528" spans="1:9" x14ac:dyDescent="0.2">
      <c r="A4528" s="171" t="s">
        <v>124</v>
      </c>
      <c r="B4528" s="160">
        <v>678631000</v>
      </c>
      <c r="C4528" s="160">
        <v>404885110</v>
      </c>
      <c r="D4528" s="160">
        <v>404885110</v>
      </c>
      <c r="E4528" s="160">
        <v>404885110</v>
      </c>
      <c r="F4528" s="166">
        <f t="shared" si="287"/>
        <v>273745890</v>
      </c>
      <c r="G4528" s="167">
        <f t="shared" si="284"/>
        <v>59.662041669183985</v>
      </c>
      <c r="H4528" s="167">
        <f t="shared" si="285"/>
        <v>59.662041669183985</v>
      </c>
      <c r="I4528" s="167">
        <f t="shared" si="286"/>
        <v>59.662041669183985</v>
      </c>
    </row>
    <row r="4529" spans="1:9" x14ac:dyDescent="0.2">
      <c r="A4529" s="171" t="s">
        <v>360</v>
      </c>
      <c r="B4529" s="160">
        <v>5850039000</v>
      </c>
      <c r="C4529" s="160">
        <v>5593594724.4799995</v>
      </c>
      <c r="D4529" s="160">
        <v>4409742947.8599997</v>
      </c>
      <c r="E4529" s="160">
        <v>4338650478.71</v>
      </c>
      <c r="F4529" s="166">
        <f t="shared" si="287"/>
        <v>256444275.52000046</v>
      </c>
      <c r="G4529" s="167">
        <f t="shared" si="284"/>
        <v>95.616366394822322</v>
      </c>
      <c r="H4529" s="167">
        <f t="shared" si="285"/>
        <v>75.379718799481495</v>
      </c>
      <c r="I4529" s="167">
        <f t="shared" si="286"/>
        <v>74.164471018227403</v>
      </c>
    </row>
    <row r="4530" spans="1:9" x14ac:dyDescent="0.2">
      <c r="A4530" s="171" t="s">
        <v>237</v>
      </c>
      <c r="B4530" s="160">
        <v>249000000</v>
      </c>
      <c r="C4530" s="160">
        <v>248881203</v>
      </c>
      <c r="D4530" s="160">
        <v>248881203</v>
      </c>
      <c r="E4530" s="160">
        <v>248881203</v>
      </c>
      <c r="F4530" s="166">
        <f t="shared" si="287"/>
        <v>118797</v>
      </c>
      <c r="G4530" s="167">
        <f t="shared" si="284"/>
        <v>99.95229036144579</v>
      </c>
      <c r="H4530" s="167">
        <f t="shared" si="285"/>
        <v>99.95229036144579</v>
      </c>
      <c r="I4530" s="167">
        <f t="shared" si="286"/>
        <v>99.95229036144579</v>
      </c>
    </row>
    <row r="4531" spans="1:9" x14ac:dyDescent="0.2">
      <c r="A4531" s="171" t="s">
        <v>568</v>
      </c>
      <c r="B4531" s="160">
        <v>100000000</v>
      </c>
      <c r="C4531" s="160">
        <v>100000000</v>
      </c>
      <c r="D4531" s="160">
        <v>0</v>
      </c>
      <c r="E4531" s="160">
        <v>0</v>
      </c>
      <c r="F4531" s="166">
        <f t="shared" si="287"/>
        <v>0</v>
      </c>
      <c r="G4531" s="167">
        <f t="shared" si="284"/>
        <v>100</v>
      </c>
      <c r="H4531" s="167">
        <f t="shared" si="285"/>
        <v>0</v>
      </c>
      <c r="I4531" s="167">
        <f t="shared" si="286"/>
        <v>0</v>
      </c>
    </row>
    <row r="4532" spans="1:9" x14ac:dyDescent="0.2">
      <c r="A4532" s="171" t="s">
        <v>569</v>
      </c>
      <c r="B4532" s="160">
        <v>21073414000</v>
      </c>
      <c r="C4532" s="160">
        <v>15141623086.049999</v>
      </c>
      <c r="D4532" s="160">
        <v>15007263126.049999</v>
      </c>
      <c r="E4532" s="160">
        <v>14853531439.049999</v>
      </c>
      <c r="F4532" s="166">
        <f t="shared" si="287"/>
        <v>5931790913.9500008</v>
      </c>
      <c r="G4532" s="167">
        <f t="shared" si="284"/>
        <v>71.851780096238798</v>
      </c>
      <c r="H4532" s="167">
        <f t="shared" si="285"/>
        <v>71.214199683307129</v>
      </c>
      <c r="I4532" s="167">
        <f t="shared" si="286"/>
        <v>70.484694312226765</v>
      </c>
    </row>
    <row r="4533" spans="1:9" x14ac:dyDescent="0.2">
      <c r="A4533" s="171" t="s">
        <v>654</v>
      </c>
      <c r="B4533" s="160">
        <v>53000000</v>
      </c>
      <c r="C4533" s="160">
        <v>42452688</v>
      </c>
      <c r="D4533" s="160">
        <v>42452688</v>
      </c>
      <c r="E4533" s="160">
        <v>42452688</v>
      </c>
      <c r="F4533" s="166">
        <f t="shared" si="287"/>
        <v>10547312</v>
      </c>
      <c r="G4533" s="167">
        <f t="shared" si="284"/>
        <v>80.099411320754726</v>
      </c>
      <c r="H4533" s="167">
        <f t="shared" si="285"/>
        <v>80.099411320754726</v>
      </c>
      <c r="I4533" s="167">
        <f t="shared" si="286"/>
        <v>80.099411320754726</v>
      </c>
    </row>
    <row r="4534" spans="1:9" x14ac:dyDescent="0.2">
      <c r="A4534" s="171" t="s">
        <v>611</v>
      </c>
      <c r="B4534" s="160">
        <v>4000000</v>
      </c>
      <c r="C4534" s="160">
        <v>0</v>
      </c>
      <c r="D4534" s="160">
        <v>0</v>
      </c>
      <c r="E4534" s="160">
        <v>0</v>
      </c>
      <c r="F4534" s="166">
        <f t="shared" si="287"/>
        <v>4000000</v>
      </c>
      <c r="G4534" s="167">
        <f t="shared" si="284"/>
        <v>0</v>
      </c>
      <c r="H4534" s="167">
        <f t="shared" si="285"/>
        <v>0</v>
      </c>
      <c r="I4534" s="167">
        <f t="shared" si="286"/>
        <v>0</v>
      </c>
    </row>
    <row r="4535" spans="1:9" x14ac:dyDescent="0.2">
      <c r="A4535" s="170" t="s">
        <v>98</v>
      </c>
      <c r="B4535" s="161">
        <v>93000000</v>
      </c>
      <c r="C4535" s="161">
        <v>69990000</v>
      </c>
      <c r="D4535" s="161">
        <v>69990000</v>
      </c>
      <c r="E4535" s="161">
        <v>69990000</v>
      </c>
      <c r="F4535" s="136">
        <f t="shared" si="287"/>
        <v>23010000</v>
      </c>
      <c r="G4535" s="137">
        <f t="shared" si="284"/>
        <v>75.258064516129025</v>
      </c>
      <c r="H4535" s="137">
        <f t="shared" si="285"/>
        <v>75.258064516129025</v>
      </c>
      <c r="I4535" s="137">
        <f t="shared" si="286"/>
        <v>75.258064516129025</v>
      </c>
    </row>
    <row r="4536" spans="1:9" x14ac:dyDescent="0.2">
      <c r="A4536" s="171" t="s">
        <v>246</v>
      </c>
      <c r="B4536" s="160">
        <v>70000000</v>
      </c>
      <c r="C4536" s="160">
        <v>69990000</v>
      </c>
      <c r="D4536" s="160">
        <v>69990000</v>
      </c>
      <c r="E4536" s="160">
        <v>69990000</v>
      </c>
      <c r="F4536" s="166">
        <f t="shared" si="287"/>
        <v>10000</v>
      </c>
      <c r="G4536" s="167">
        <f t="shared" si="284"/>
        <v>99.985714285714295</v>
      </c>
      <c r="H4536" s="167">
        <f t="shared" si="285"/>
        <v>99.985714285714295</v>
      </c>
      <c r="I4536" s="167">
        <f t="shared" si="286"/>
        <v>99.985714285714295</v>
      </c>
    </row>
    <row r="4537" spans="1:9" x14ac:dyDescent="0.2">
      <c r="A4537" s="171" t="s">
        <v>288</v>
      </c>
      <c r="B4537" s="160">
        <v>23000000</v>
      </c>
      <c r="C4537" s="160">
        <v>0</v>
      </c>
      <c r="D4537" s="160">
        <v>0</v>
      </c>
      <c r="E4537" s="160">
        <v>0</v>
      </c>
      <c r="F4537" s="166">
        <f t="shared" si="287"/>
        <v>23000000</v>
      </c>
      <c r="G4537" s="167">
        <f t="shared" si="284"/>
        <v>0</v>
      </c>
      <c r="H4537" s="167">
        <f t="shared" si="285"/>
        <v>0</v>
      </c>
      <c r="I4537" s="167">
        <f t="shared" si="286"/>
        <v>0</v>
      </c>
    </row>
    <row r="4538" spans="1:9" x14ac:dyDescent="0.2">
      <c r="A4538" s="170" t="s">
        <v>154</v>
      </c>
      <c r="B4538" s="161">
        <v>9381371000</v>
      </c>
      <c r="C4538" s="161">
        <v>9377352000</v>
      </c>
      <c r="D4538" s="161">
        <v>9377352000</v>
      </c>
      <c r="E4538" s="161">
        <v>9377352000</v>
      </c>
      <c r="F4538" s="136">
        <f t="shared" si="287"/>
        <v>4019000</v>
      </c>
      <c r="G4538" s="137">
        <f t="shared" si="284"/>
        <v>99.95715977973795</v>
      </c>
      <c r="H4538" s="137">
        <f t="shared" si="285"/>
        <v>99.95715977973795</v>
      </c>
      <c r="I4538" s="137">
        <f t="shared" si="286"/>
        <v>99.95715977973795</v>
      </c>
    </row>
    <row r="4539" spans="1:9" x14ac:dyDescent="0.2">
      <c r="A4539" s="171" t="s">
        <v>127</v>
      </c>
      <c r="B4539" s="160">
        <v>193000000</v>
      </c>
      <c r="C4539" s="160">
        <v>188981000</v>
      </c>
      <c r="D4539" s="160">
        <v>188981000</v>
      </c>
      <c r="E4539" s="160">
        <v>188981000</v>
      </c>
      <c r="F4539" s="166">
        <f t="shared" si="287"/>
        <v>4019000</v>
      </c>
      <c r="G4539" s="167">
        <f t="shared" si="284"/>
        <v>97.917616580310892</v>
      </c>
      <c r="H4539" s="167">
        <f t="shared" si="285"/>
        <v>97.917616580310892</v>
      </c>
      <c r="I4539" s="167">
        <f t="shared" si="286"/>
        <v>97.917616580310892</v>
      </c>
    </row>
    <row r="4540" spans="1:9" x14ac:dyDescent="0.2">
      <c r="A4540" s="171" t="s">
        <v>202</v>
      </c>
      <c r="B4540" s="160">
        <v>0</v>
      </c>
      <c r="C4540" s="160">
        <v>0</v>
      </c>
      <c r="D4540" s="160">
        <v>0</v>
      </c>
      <c r="E4540" s="160">
        <v>0</v>
      </c>
      <c r="F4540" s="166">
        <f t="shared" si="287"/>
        <v>0</v>
      </c>
      <c r="G4540" s="167">
        <f t="shared" si="284"/>
        <v>0</v>
      </c>
      <c r="H4540" s="167">
        <f t="shared" si="285"/>
        <v>0</v>
      </c>
      <c r="I4540" s="167">
        <f t="shared" si="286"/>
        <v>0</v>
      </c>
    </row>
    <row r="4541" spans="1:9" x14ac:dyDescent="0.2">
      <c r="A4541" s="171" t="s">
        <v>128</v>
      </c>
      <c r="B4541" s="160">
        <v>0</v>
      </c>
      <c r="C4541" s="160">
        <v>0</v>
      </c>
      <c r="D4541" s="160">
        <v>0</v>
      </c>
      <c r="E4541" s="160">
        <v>0</v>
      </c>
      <c r="F4541" s="166">
        <f t="shared" si="287"/>
        <v>0</v>
      </c>
      <c r="G4541" s="167">
        <f t="shared" si="284"/>
        <v>0</v>
      </c>
      <c r="H4541" s="167">
        <f t="shared" si="285"/>
        <v>0</v>
      </c>
      <c r="I4541" s="167">
        <f t="shared" si="286"/>
        <v>0</v>
      </c>
    </row>
    <row r="4542" spans="1:9" x14ac:dyDescent="0.2">
      <c r="A4542" s="171" t="s">
        <v>129</v>
      </c>
      <c r="B4542" s="160">
        <v>9188371000</v>
      </c>
      <c r="C4542" s="160">
        <v>9188371000</v>
      </c>
      <c r="D4542" s="160">
        <v>9188371000</v>
      </c>
      <c r="E4542" s="160">
        <v>9188371000</v>
      </c>
      <c r="F4542" s="166">
        <f t="shared" si="287"/>
        <v>0</v>
      </c>
      <c r="G4542" s="167">
        <f t="shared" si="284"/>
        <v>100</v>
      </c>
      <c r="H4542" s="167">
        <f t="shared" si="285"/>
        <v>100</v>
      </c>
      <c r="I4542" s="167">
        <f t="shared" si="286"/>
        <v>100</v>
      </c>
    </row>
    <row r="4543" spans="1:9" x14ac:dyDescent="0.2">
      <c r="A4543" s="174" t="s">
        <v>153</v>
      </c>
      <c r="B4543" s="161">
        <v>5213134077969</v>
      </c>
      <c r="C4543" s="161">
        <v>5102073328396.626</v>
      </c>
      <c r="D4543" s="161">
        <v>4404617509539.5205</v>
      </c>
      <c r="E4543" s="161">
        <v>4374165830545.4004</v>
      </c>
      <c r="F4543" s="173">
        <f t="shared" si="287"/>
        <v>111060749572.37402</v>
      </c>
      <c r="G4543" s="163">
        <f t="shared" si="284"/>
        <v>97.869597291929949</v>
      </c>
      <c r="H4543" s="163">
        <f t="shared" si="285"/>
        <v>84.490777403053642</v>
      </c>
      <c r="I4543" s="163">
        <f t="shared" si="286"/>
        <v>83.906643587604492</v>
      </c>
    </row>
    <row r="4544" spans="1:9" x14ac:dyDescent="0.2">
      <c r="A4544" s="170" t="s">
        <v>34</v>
      </c>
      <c r="B4544" s="161">
        <v>5213134077969</v>
      </c>
      <c r="C4544" s="161">
        <v>5102073328396.626</v>
      </c>
      <c r="D4544" s="161">
        <v>4404617509539.5205</v>
      </c>
      <c r="E4544" s="161">
        <v>4374165830545.4004</v>
      </c>
      <c r="F4544" s="173">
        <f t="shared" si="287"/>
        <v>111060749572.37402</v>
      </c>
      <c r="G4544" s="163">
        <f t="shared" si="284"/>
        <v>97.869597291929949</v>
      </c>
      <c r="H4544" s="163">
        <f t="shared" si="285"/>
        <v>84.490777403053642</v>
      </c>
      <c r="I4544" s="163">
        <f t="shared" si="286"/>
        <v>83.906643587604492</v>
      </c>
    </row>
    <row r="4545" spans="1:9" x14ac:dyDescent="0.2">
      <c r="A4545" s="171" t="s">
        <v>1429</v>
      </c>
      <c r="B4545" s="160">
        <v>75418570281</v>
      </c>
      <c r="C4545" s="160">
        <v>74420789826.820007</v>
      </c>
      <c r="D4545" s="160">
        <v>71589818372.070007</v>
      </c>
      <c r="E4545" s="160">
        <v>71344900852.669998</v>
      </c>
      <c r="F4545" s="166">
        <f t="shared" si="287"/>
        <v>997780454.17999268</v>
      </c>
      <c r="G4545" s="167">
        <f t="shared" si="284"/>
        <v>98.677009587343818</v>
      </c>
      <c r="H4545" s="167">
        <f t="shared" si="285"/>
        <v>94.923330030436077</v>
      </c>
      <c r="I4545" s="167">
        <f t="shared" si="286"/>
        <v>94.598585715491524</v>
      </c>
    </row>
    <row r="4546" spans="1:9" x14ac:dyDescent="0.2">
      <c r="A4546" s="171" t="s">
        <v>1430</v>
      </c>
      <c r="B4546" s="160">
        <v>195000000000</v>
      </c>
      <c r="C4546" s="160">
        <v>194958396935</v>
      </c>
      <c r="D4546" s="160">
        <v>194765370685</v>
      </c>
      <c r="E4546" s="160">
        <v>194765370685</v>
      </c>
      <c r="F4546" s="166">
        <f t="shared" si="287"/>
        <v>41603065</v>
      </c>
      <c r="G4546" s="167">
        <f t="shared" si="284"/>
        <v>99.978665094871801</v>
      </c>
      <c r="H4546" s="167">
        <f t="shared" si="285"/>
        <v>99.879677274358968</v>
      </c>
      <c r="I4546" s="167">
        <f t="shared" si="286"/>
        <v>99.879677274358968</v>
      </c>
    </row>
    <row r="4547" spans="1:9" x14ac:dyDescent="0.2">
      <c r="A4547" s="171" t="s">
        <v>1448</v>
      </c>
      <c r="B4547" s="160">
        <v>235902000000</v>
      </c>
      <c r="C4547" s="160">
        <v>226601113722.65002</v>
      </c>
      <c r="D4547" s="160">
        <v>209675051070.65002</v>
      </c>
      <c r="E4547" s="160">
        <v>209072804847.65002</v>
      </c>
      <c r="F4547" s="166">
        <f t="shared" si="287"/>
        <v>9300886277.3499756</v>
      </c>
      <c r="G4547" s="167">
        <f t="shared" si="284"/>
        <v>96.057309273617861</v>
      </c>
      <c r="H4547" s="167">
        <f t="shared" si="285"/>
        <v>88.882269362129193</v>
      </c>
      <c r="I4547" s="167">
        <f t="shared" si="286"/>
        <v>88.626974272218987</v>
      </c>
    </row>
    <row r="4548" spans="1:9" x14ac:dyDescent="0.2">
      <c r="A4548" s="171" t="s">
        <v>1452</v>
      </c>
      <c r="B4548" s="160">
        <v>115747585879</v>
      </c>
      <c r="C4548" s="160">
        <v>114225731377.56</v>
      </c>
      <c r="D4548" s="160">
        <v>103615550918.71001</v>
      </c>
      <c r="E4548" s="160">
        <v>103508839969.71001</v>
      </c>
      <c r="F4548" s="166">
        <f t="shared" si="287"/>
        <v>1521854501.4400024</v>
      </c>
      <c r="G4548" s="167">
        <f t="shared" si="284"/>
        <v>98.685195470918146</v>
      </c>
      <c r="H4548" s="167">
        <f t="shared" si="285"/>
        <v>89.51854168865988</v>
      </c>
      <c r="I4548" s="167">
        <f t="shared" si="286"/>
        <v>89.426348881190393</v>
      </c>
    </row>
    <row r="4549" spans="1:9" x14ac:dyDescent="0.2">
      <c r="A4549" s="171" t="s">
        <v>1453</v>
      </c>
      <c r="B4549" s="160">
        <v>22649760587</v>
      </c>
      <c r="C4549" s="160">
        <v>22355707009.779999</v>
      </c>
      <c r="D4549" s="160">
        <v>21325097533.029999</v>
      </c>
      <c r="E4549" s="160">
        <v>21320397533.029999</v>
      </c>
      <c r="F4549" s="166">
        <f t="shared" si="287"/>
        <v>294053577.22000122</v>
      </c>
      <c r="G4549" s="167">
        <f t="shared" si="284"/>
        <v>98.701736488160606</v>
      </c>
      <c r="H4549" s="167">
        <f t="shared" si="285"/>
        <v>94.151536176809287</v>
      </c>
      <c r="I4549" s="167">
        <f t="shared" si="286"/>
        <v>94.130785405594978</v>
      </c>
    </row>
    <row r="4550" spans="1:9" x14ac:dyDescent="0.2">
      <c r="A4550" s="171" t="s">
        <v>1454</v>
      </c>
      <c r="B4550" s="160">
        <v>3692570161421</v>
      </c>
      <c r="C4550" s="160">
        <v>3636343803616.5562</v>
      </c>
      <c r="D4550" s="160">
        <v>3240103857297.3203</v>
      </c>
      <c r="E4550" s="160">
        <v>3231437679915.9502</v>
      </c>
      <c r="F4550" s="166">
        <f t="shared" si="287"/>
        <v>56226357804.443848</v>
      </c>
      <c r="G4550" s="167">
        <f t="shared" ref="G4550:G4613" si="288">IFERROR(IF(C4550&gt;0,+C4550/B4550*100,0),0)</f>
        <v>98.477311050392984</v>
      </c>
      <c r="H4550" s="167">
        <f t="shared" ref="H4550:H4613" si="289">IFERROR(IF(D4550&gt;0,+D4550/B4550*100,0),0)</f>
        <v>87.746575302727393</v>
      </c>
      <c r="I4550" s="167">
        <f t="shared" ref="I4550:I4613" si="290">IFERROR(IF(E4550&gt;0,+E4550/B4550*100,0),0)</f>
        <v>87.511883015173538</v>
      </c>
    </row>
    <row r="4551" spans="1:9" x14ac:dyDescent="0.2">
      <c r="A4551" s="171" t="s">
        <v>1455</v>
      </c>
      <c r="B4551" s="160">
        <v>150737211765</v>
      </c>
      <c r="C4551" s="160">
        <v>148574536075.41</v>
      </c>
      <c r="D4551" s="160">
        <v>140543117126.42999</v>
      </c>
      <c r="E4551" s="160">
        <v>136468350499.91</v>
      </c>
      <c r="F4551" s="166">
        <f t="shared" si="287"/>
        <v>2162675689.5899963</v>
      </c>
      <c r="G4551" s="167">
        <f t="shared" si="288"/>
        <v>98.565267551212486</v>
      </c>
      <c r="H4551" s="167">
        <f t="shared" si="289"/>
        <v>93.237174471249574</v>
      </c>
      <c r="I4551" s="167">
        <f t="shared" si="290"/>
        <v>90.533949050792302</v>
      </c>
    </row>
    <row r="4552" spans="1:9" x14ac:dyDescent="0.2">
      <c r="A4552" s="171" t="s">
        <v>1456</v>
      </c>
      <c r="B4552" s="160">
        <v>42389289848</v>
      </c>
      <c r="C4552" s="160">
        <v>42064519708.470001</v>
      </c>
      <c r="D4552" s="160">
        <v>41978956625.540001</v>
      </c>
      <c r="E4552" s="160">
        <v>41912658038.540001</v>
      </c>
      <c r="F4552" s="166">
        <f t="shared" si="287"/>
        <v>324770139.52999878</v>
      </c>
      <c r="G4552" s="167">
        <f t="shared" si="288"/>
        <v>99.233839159149483</v>
      </c>
      <c r="H4552" s="167">
        <f t="shared" si="289"/>
        <v>99.03198844818732</v>
      </c>
      <c r="I4552" s="167">
        <f t="shared" si="290"/>
        <v>98.875584348855313</v>
      </c>
    </row>
    <row r="4553" spans="1:9" x14ac:dyDescent="0.2">
      <c r="A4553" s="171" t="s">
        <v>1457</v>
      </c>
      <c r="B4553" s="160">
        <v>162804753263</v>
      </c>
      <c r="C4553" s="160">
        <v>156935906896.85001</v>
      </c>
      <c r="D4553" s="160">
        <v>113029626640.55</v>
      </c>
      <c r="E4553" s="160">
        <v>112620004204.77</v>
      </c>
      <c r="F4553" s="166">
        <f t="shared" si="287"/>
        <v>5868846366.1499939</v>
      </c>
      <c r="G4553" s="167">
        <f t="shared" si="288"/>
        <v>96.395162764892206</v>
      </c>
      <c r="H4553" s="167">
        <f t="shared" si="289"/>
        <v>69.426490550898308</v>
      </c>
      <c r="I4553" s="167">
        <f t="shared" si="290"/>
        <v>69.174887064163329</v>
      </c>
    </row>
    <row r="4554" spans="1:9" x14ac:dyDescent="0.2">
      <c r="A4554" s="171" t="s">
        <v>1458</v>
      </c>
      <c r="B4554" s="160">
        <v>289997000000</v>
      </c>
      <c r="C4554" s="160">
        <v>261218227351.53</v>
      </c>
      <c r="D4554" s="160">
        <v>207494381812.73999</v>
      </c>
      <c r="E4554" s="160">
        <v>191608360477.56</v>
      </c>
      <c r="F4554" s="166">
        <f t="shared" si="287"/>
        <v>28778772648.470001</v>
      </c>
      <c r="G4554" s="167">
        <f t="shared" si="288"/>
        <v>90.076182633451381</v>
      </c>
      <c r="H4554" s="167">
        <f t="shared" si="289"/>
        <v>71.550527009844927</v>
      </c>
      <c r="I4554" s="167">
        <f t="shared" si="290"/>
        <v>66.072531949489132</v>
      </c>
    </row>
    <row r="4555" spans="1:9" x14ac:dyDescent="0.2">
      <c r="A4555" s="171" t="s">
        <v>1459</v>
      </c>
      <c r="B4555" s="160">
        <v>229917744925</v>
      </c>
      <c r="C4555" s="160">
        <v>224374595876</v>
      </c>
      <c r="D4555" s="160">
        <v>60496681457.480003</v>
      </c>
      <c r="E4555" s="160">
        <v>60106463520.610001</v>
      </c>
      <c r="F4555" s="166">
        <f t="shared" si="287"/>
        <v>5543149049</v>
      </c>
      <c r="G4555" s="167">
        <f t="shared" si="288"/>
        <v>97.589072974420404</v>
      </c>
      <c r="H4555" s="167">
        <f t="shared" si="289"/>
        <v>26.312315074773473</v>
      </c>
      <c r="I4555" s="167">
        <f t="shared" si="290"/>
        <v>26.142594404888996</v>
      </c>
    </row>
    <row r="4556" spans="1:9" x14ac:dyDescent="0.2">
      <c r="A4556" s="172" t="s">
        <v>551</v>
      </c>
      <c r="B4556" s="161">
        <v>43988360473</v>
      </c>
      <c r="C4556" s="161">
        <v>43420787755.290001</v>
      </c>
      <c r="D4556" s="161">
        <v>39913450750.490005</v>
      </c>
      <c r="E4556" s="161">
        <v>39360164351.809998</v>
      </c>
      <c r="F4556" s="173">
        <f t="shared" si="287"/>
        <v>567572717.70999908</v>
      </c>
      <c r="G4556" s="163">
        <f t="shared" si="288"/>
        <v>98.709720681546258</v>
      </c>
      <c r="H4556" s="163">
        <f t="shared" si="289"/>
        <v>90.736390993678498</v>
      </c>
      <c r="I4556" s="163">
        <f t="shared" si="290"/>
        <v>89.478589173536534</v>
      </c>
    </row>
    <row r="4557" spans="1:9" x14ac:dyDescent="0.2">
      <c r="A4557" s="174" t="s">
        <v>152</v>
      </c>
      <c r="B4557" s="161">
        <v>10023344000</v>
      </c>
      <c r="C4557" s="161">
        <v>9764093547.8299999</v>
      </c>
      <c r="D4557" s="161">
        <v>9570957494.3299999</v>
      </c>
      <c r="E4557" s="161">
        <v>9492625971.0300007</v>
      </c>
      <c r="F4557" s="173">
        <f t="shared" si="287"/>
        <v>259250452.17000008</v>
      </c>
      <c r="G4557" s="163">
        <f t="shared" si="288"/>
        <v>97.413533326103547</v>
      </c>
      <c r="H4557" s="163">
        <f t="shared" si="289"/>
        <v>95.486670858847106</v>
      </c>
      <c r="I4557" s="163">
        <f t="shared" si="290"/>
        <v>94.705179938252144</v>
      </c>
    </row>
    <row r="4558" spans="1:9" x14ac:dyDescent="0.2">
      <c r="A4558" s="170" t="s">
        <v>95</v>
      </c>
      <c r="B4558" s="161">
        <v>7495566000</v>
      </c>
      <c r="C4558" s="161">
        <v>7404172144</v>
      </c>
      <c r="D4558" s="161">
        <v>7404172144</v>
      </c>
      <c r="E4558" s="161">
        <v>7404172144</v>
      </c>
      <c r="F4558" s="173">
        <f t="shared" si="287"/>
        <v>91393856</v>
      </c>
      <c r="G4558" s="163">
        <f t="shared" si="288"/>
        <v>98.78069439986254</v>
      </c>
      <c r="H4558" s="163">
        <f t="shared" si="289"/>
        <v>98.78069439986254</v>
      </c>
      <c r="I4558" s="163">
        <f t="shared" si="290"/>
        <v>98.78069439986254</v>
      </c>
    </row>
    <row r="4559" spans="1:9" x14ac:dyDescent="0.2">
      <c r="A4559" s="171" t="s">
        <v>119</v>
      </c>
      <c r="B4559" s="160">
        <v>5072630000</v>
      </c>
      <c r="C4559" s="160">
        <v>4996360859</v>
      </c>
      <c r="D4559" s="160">
        <v>4996360859</v>
      </c>
      <c r="E4559" s="160">
        <v>4996360859</v>
      </c>
      <c r="F4559" s="166">
        <f t="shared" si="287"/>
        <v>76269141</v>
      </c>
      <c r="G4559" s="167">
        <f t="shared" si="288"/>
        <v>98.496457636374032</v>
      </c>
      <c r="H4559" s="167">
        <f t="shared" si="289"/>
        <v>98.496457636374032</v>
      </c>
      <c r="I4559" s="167">
        <f t="shared" si="290"/>
        <v>98.496457636374032</v>
      </c>
    </row>
    <row r="4560" spans="1:9" x14ac:dyDescent="0.2">
      <c r="A4560" s="171" t="s">
        <v>120</v>
      </c>
      <c r="B4560" s="160">
        <v>1783416000</v>
      </c>
      <c r="C4560" s="160">
        <v>1783414000</v>
      </c>
      <c r="D4560" s="160">
        <v>1783414000</v>
      </c>
      <c r="E4560" s="160">
        <v>1783414000</v>
      </c>
      <c r="F4560" s="166">
        <f t="shared" si="287"/>
        <v>2000</v>
      </c>
      <c r="G4560" s="167">
        <f t="shared" si="288"/>
        <v>99.999887855665762</v>
      </c>
      <c r="H4560" s="167">
        <f t="shared" si="289"/>
        <v>99.999887855665762</v>
      </c>
      <c r="I4560" s="167">
        <f t="shared" si="290"/>
        <v>99.999887855665762</v>
      </c>
    </row>
    <row r="4561" spans="1:9" x14ac:dyDescent="0.2">
      <c r="A4561" s="171" t="s">
        <v>121</v>
      </c>
      <c r="B4561" s="160">
        <v>639520000</v>
      </c>
      <c r="C4561" s="160">
        <v>624397285</v>
      </c>
      <c r="D4561" s="160">
        <v>624397285</v>
      </c>
      <c r="E4561" s="160">
        <v>624397285</v>
      </c>
      <c r="F4561" s="166">
        <f t="shared" si="287"/>
        <v>15122715</v>
      </c>
      <c r="G4561" s="167">
        <f t="shared" si="288"/>
        <v>97.635302257943451</v>
      </c>
      <c r="H4561" s="167">
        <f t="shared" si="289"/>
        <v>97.635302257943451</v>
      </c>
      <c r="I4561" s="167">
        <f t="shared" si="290"/>
        <v>97.635302257943451</v>
      </c>
    </row>
    <row r="4562" spans="1:9" x14ac:dyDescent="0.2">
      <c r="A4562" s="170" t="s">
        <v>401</v>
      </c>
      <c r="B4562" s="161">
        <v>2243208000</v>
      </c>
      <c r="C4562" s="161">
        <v>2206490420.8299999</v>
      </c>
      <c r="D4562" s="161">
        <v>2013354367.3299999</v>
      </c>
      <c r="E4562" s="161">
        <v>1935022844.03</v>
      </c>
      <c r="F4562" s="173">
        <f t="shared" si="287"/>
        <v>36717579.170000076</v>
      </c>
      <c r="G4562" s="163">
        <f t="shared" si="288"/>
        <v>98.363166537833308</v>
      </c>
      <c r="H4562" s="163">
        <f t="shared" si="289"/>
        <v>89.753351777008632</v>
      </c>
      <c r="I4562" s="163">
        <f t="shared" si="290"/>
        <v>86.261409732401091</v>
      </c>
    </row>
    <row r="4563" spans="1:9" x14ac:dyDescent="0.2">
      <c r="A4563" s="171" t="s">
        <v>567</v>
      </c>
      <c r="B4563" s="160">
        <v>2243208000</v>
      </c>
      <c r="C4563" s="160">
        <v>2206490420.8299999</v>
      </c>
      <c r="D4563" s="160">
        <v>2013354367.3299999</v>
      </c>
      <c r="E4563" s="160">
        <v>1935022844.03</v>
      </c>
      <c r="F4563" s="166">
        <f t="shared" si="287"/>
        <v>36717579.170000076</v>
      </c>
      <c r="G4563" s="167">
        <f t="shared" si="288"/>
        <v>98.363166537833308</v>
      </c>
      <c r="H4563" s="167">
        <f t="shared" si="289"/>
        <v>89.753351777008632</v>
      </c>
      <c r="I4563" s="167">
        <f t="shared" si="290"/>
        <v>86.261409732401091</v>
      </c>
    </row>
    <row r="4564" spans="1:9" x14ac:dyDescent="0.2">
      <c r="A4564" s="170" t="s">
        <v>96</v>
      </c>
      <c r="B4564" s="161">
        <v>136754000</v>
      </c>
      <c r="C4564" s="161">
        <v>13527485</v>
      </c>
      <c r="D4564" s="161">
        <v>13527485</v>
      </c>
      <c r="E4564" s="161">
        <v>13527485</v>
      </c>
      <c r="F4564" s="173">
        <f t="shared" si="287"/>
        <v>123226515</v>
      </c>
      <c r="G4564" s="163">
        <f t="shared" si="288"/>
        <v>9.8918386299486674</v>
      </c>
      <c r="H4564" s="163">
        <f t="shared" si="289"/>
        <v>9.8918386299486674</v>
      </c>
      <c r="I4564" s="163">
        <f t="shared" si="290"/>
        <v>9.8918386299486674</v>
      </c>
    </row>
    <row r="4565" spans="1:9" x14ac:dyDescent="0.2">
      <c r="A4565" s="171" t="s">
        <v>124</v>
      </c>
      <c r="B4565" s="160">
        <v>18613000</v>
      </c>
      <c r="C4565" s="160">
        <v>13527485</v>
      </c>
      <c r="D4565" s="160">
        <v>13527485</v>
      </c>
      <c r="E4565" s="160">
        <v>13527485</v>
      </c>
      <c r="F4565" s="166">
        <f t="shared" si="287"/>
        <v>5085515</v>
      </c>
      <c r="G4565" s="167">
        <f t="shared" si="288"/>
        <v>72.677617794014935</v>
      </c>
      <c r="H4565" s="167">
        <f t="shared" si="289"/>
        <v>72.677617794014935</v>
      </c>
      <c r="I4565" s="167">
        <f t="shared" si="290"/>
        <v>72.677617794014935</v>
      </c>
    </row>
    <row r="4566" spans="1:9" x14ac:dyDescent="0.2">
      <c r="A4566" s="171" t="s">
        <v>569</v>
      </c>
      <c r="B4566" s="160">
        <v>118141000</v>
      </c>
      <c r="C4566" s="160">
        <v>0</v>
      </c>
      <c r="D4566" s="160">
        <v>0</v>
      </c>
      <c r="E4566" s="160">
        <v>0</v>
      </c>
      <c r="F4566" s="166">
        <f t="shared" si="287"/>
        <v>118141000</v>
      </c>
      <c r="G4566" s="167">
        <f t="shared" si="288"/>
        <v>0</v>
      </c>
      <c r="H4566" s="167">
        <f t="shared" si="289"/>
        <v>0</v>
      </c>
      <c r="I4566" s="167">
        <f t="shared" si="290"/>
        <v>0</v>
      </c>
    </row>
    <row r="4567" spans="1:9" x14ac:dyDescent="0.2">
      <c r="A4567" s="170" t="s">
        <v>154</v>
      </c>
      <c r="B4567" s="161">
        <v>147816000</v>
      </c>
      <c r="C4567" s="161">
        <v>139903498</v>
      </c>
      <c r="D4567" s="161">
        <v>139903498</v>
      </c>
      <c r="E4567" s="161">
        <v>139903498</v>
      </c>
      <c r="F4567" s="136">
        <f t="shared" si="287"/>
        <v>7912502</v>
      </c>
      <c r="G4567" s="137">
        <f t="shared" si="288"/>
        <v>94.647059858202084</v>
      </c>
      <c r="H4567" s="137">
        <f t="shared" si="289"/>
        <v>94.647059858202084</v>
      </c>
      <c r="I4567" s="137">
        <f t="shared" si="290"/>
        <v>94.647059858202084</v>
      </c>
    </row>
    <row r="4568" spans="1:9" x14ac:dyDescent="0.2">
      <c r="A4568" s="171" t="s">
        <v>127</v>
      </c>
      <c r="B4568" s="160">
        <v>56315000</v>
      </c>
      <c r="C4568" s="160">
        <v>56309000</v>
      </c>
      <c r="D4568" s="160">
        <v>56309000</v>
      </c>
      <c r="E4568" s="160">
        <v>56309000</v>
      </c>
      <c r="F4568" s="166">
        <f t="shared" si="287"/>
        <v>6000</v>
      </c>
      <c r="G4568" s="167">
        <f t="shared" si="288"/>
        <v>99.989345645032415</v>
      </c>
      <c r="H4568" s="167">
        <f t="shared" si="289"/>
        <v>99.989345645032415</v>
      </c>
      <c r="I4568" s="167">
        <f t="shared" si="290"/>
        <v>99.989345645032415</v>
      </c>
    </row>
    <row r="4569" spans="1:9" x14ac:dyDescent="0.2">
      <c r="A4569" s="171" t="s">
        <v>129</v>
      </c>
      <c r="B4569" s="160">
        <v>91501000</v>
      </c>
      <c r="C4569" s="160">
        <v>83594498</v>
      </c>
      <c r="D4569" s="160">
        <v>83594498</v>
      </c>
      <c r="E4569" s="160">
        <v>83594498</v>
      </c>
      <c r="F4569" s="166">
        <f t="shared" si="287"/>
        <v>7906502</v>
      </c>
      <c r="G4569" s="167">
        <f t="shared" si="288"/>
        <v>91.359108643621383</v>
      </c>
      <c r="H4569" s="167">
        <f t="shared" si="289"/>
        <v>91.359108643621383</v>
      </c>
      <c r="I4569" s="167">
        <f t="shared" si="290"/>
        <v>91.359108643621383</v>
      </c>
    </row>
    <row r="4570" spans="1:9" x14ac:dyDescent="0.2">
      <c r="A4570" s="174" t="s">
        <v>153</v>
      </c>
      <c r="B4570" s="161">
        <v>33965016473</v>
      </c>
      <c r="C4570" s="161">
        <v>33656694207.459999</v>
      </c>
      <c r="D4570" s="161">
        <v>30342493256.16</v>
      </c>
      <c r="E4570" s="161">
        <v>29867538380.779999</v>
      </c>
      <c r="F4570" s="173">
        <f t="shared" si="287"/>
        <v>308322265.54000092</v>
      </c>
      <c r="G4570" s="163">
        <f t="shared" si="288"/>
        <v>99.09223578388341</v>
      </c>
      <c r="H4570" s="163">
        <f t="shared" si="289"/>
        <v>89.334545974032807</v>
      </c>
      <c r="I4570" s="163">
        <f t="shared" si="290"/>
        <v>87.936181054181944</v>
      </c>
    </row>
    <row r="4571" spans="1:9" x14ac:dyDescent="0.2">
      <c r="A4571" s="170" t="s">
        <v>34</v>
      </c>
      <c r="B4571" s="161">
        <v>33965016473</v>
      </c>
      <c r="C4571" s="161">
        <v>33656694207.459999</v>
      </c>
      <c r="D4571" s="161">
        <v>30342493256.16</v>
      </c>
      <c r="E4571" s="161">
        <v>29867538380.779999</v>
      </c>
      <c r="F4571" s="173">
        <f t="shared" si="287"/>
        <v>308322265.54000092</v>
      </c>
      <c r="G4571" s="163">
        <f t="shared" si="288"/>
        <v>99.09223578388341</v>
      </c>
      <c r="H4571" s="163">
        <f t="shared" si="289"/>
        <v>89.334545974032807</v>
      </c>
      <c r="I4571" s="163">
        <f t="shared" si="290"/>
        <v>87.936181054181944</v>
      </c>
    </row>
    <row r="4572" spans="1:9" x14ac:dyDescent="0.2">
      <c r="A4572" s="171" t="s">
        <v>1460</v>
      </c>
      <c r="B4572" s="160">
        <v>33106185961</v>
      </c>
      <c r="C4572" s="160">
        <v>32854185869</v>
      </c>
      <c r="D4572" s="160">
        <v>29707050794</v>
      </c>
      <c r="E4572" s="160">
        <v>29500756809</v>
      </c>
      <c r="F4572" s="166">
        <f t="shared" si="287"/>
        <v>252000092</v>
      </c>
      <c r="G4572" s="167">
        <f t="shared" si="288"/>
        <v>99.238812672964315</v>
      </c>
      <c r="H4572" s="167">
        <f t="shared" si="289"/>
        <v>89.732628303954215</v>
      </c>
      <c r="I4572" s="167">
        <f t="shared" si="290"/>
        <v>89.109500090867328</v>
      </c>
    </row>
    <row r="4573" spans="1:9" x14ac:dyDescent="0.2">
      <c r="A4573" s="171" t="s">
        <v>1461</v>
      </c>
      <c r="B4573" s="160">
        <v>643194144</v>
      </c>
      <c r="C4573" s="160">
        <v>586871977.46000004</v>
      </c>
      <c r="D4573" s="160">
        <v>419806101.16000003</v>
      </c>
      <c r="E4573" s="160">
        <v>151145210.78</v>
      </c>
      <c r="F4573" s="166">
        <f t="shared" si="287"/>
        <v>56322166.539999962</v>
      </c>
      <c r="G4573" s="167">
        <f t="shared" si="288"/>
        <v>91.243364532249231</v>
      </c>
      <c r="H4573" s="167">
        <f t="shared" si="289"/>
        <v>65.268955738502498</v>
      </c>
      <c r="I4573" s="167">
        <f t="shared" si="290"/>
        <v>23.499158409626318</v>
      </c>
    </row>
    <row r="4574" spans="1:9" x14ac:dyDescent="0.2">
      <c r="A4574" s="171" t="s">
        <v>1462</v>
      </c>
      <c r="B4574" s="160">
        <v>215636368</v>
      </c>
      <c r="C4574" s="160">
        <v>215636361</v>
      </c>
      <c r="D4574" s="160">
        <v>215636361</v>
      </c>
      <c r="E4574" s="160">
        <v>215636361</v>
      </c>
      <c r="F4574" s="166">
        <f t="shared" si="287"/>
        <v>7</v>
      </c>
      <c r="G4574" s="167">
        <f t="shared" si="288"/>
        <v>99.999996753794335</v>
      </c>
      <c r="H4574" s="167">
        <f t="shared" si="289"/>
        <v>99.999996753794335</v>
      </c>
      <c r="I4574" s="167">
        <f t="shared" si="290"/>
        <v>99.999996753794335</v>
      </c>
    </row>
    <row r="4575" spans="1:9" x14ac:dyDescent="0.2">
      <c r="A4575" s="172" t="s">
        <v>552</v>
      </c>
      <c r="B4575" s="161">
        <v>30595154617</v>
      </c>
      <c r="C4575" s="161">
        <v>30009017953.25</v>
      </c>
      <c r="D4575" s="161">
        <v>30009017953.25</v>
      </c>
      <c r="E4575" s="161">
        <v>30009017953.25</v>
      </c>
      <c r="F4575" s="173">
        <f t="shared" si="287"/>
        <v>586136663.75</v>
      </c>
      <c r="G4575" s="163">
        <f t="shared" si="288"/>
        <v>98.084217350467924</v>
      </c>
      <c r="H4575" s="163">
        <f t="shared" si="289"/>
        <v>98.084217350467924</v>
      </c>
      <c r="I4575" s="163">
        <f t="shared" si="290"/>
        <v>98.084217350467924</v>
      </c>
    </row>
    <row r="4576" spans="1:9" x14ac:dyDescent="0.2">
      <c r="A4576" s="174" t="s">
        <v>152</v>
      </c>
      <c r="B4576" s="161">
        <v>13879157000</v>
      </c>
      <c r="C4576" s="161">
        <v>13460368369.119999</v>
      </c>
      <c r="D4576" s="161">
        <v>13460368369.119999</v>
      </c>
      <c r="E4576" s="161">
        <v>13460368369.119999</v>
      </c>
      <c r="F4576" s="173">
        <f t="shared" si="287"/>
        <v>418788630.88000107</v>
      </c>
      <c r="G4576" s="163">
        <f t="shared" si="288"/>
        <v>96.982607582866876</v>
      </c>
      <c r="H4576" s="163">
        <f t="shared" si="289"/>
        <v>96.982607582866876</v>
      </c>
      <c r="I4576" s="163">
        <f t="shared" si="290"/>
        <v>96.982607582866876</v>
      </c>
    </row>
    <row r="4577" spans="1:9" x14ac:dyDescent="0.2">
      <c r="A4577" s="170" t="s">
        <v>95</v>
      </c>
      <c r="B4577" s="161">
        <v>10456729000</v>
      </c>
      <c r="C4577" s="161">
        <v>10155263394</v>
      </c>
      <c r="D4577" s="161">
        <v>10155263394</v>
      </c>
      <c r="E4577" s="161">
        <v>10155263394</v>
      </c>
      <c r="F4577" s="173">
        <f t="shared" si="287"/>
        <v>301465606</v>
      </c>
      <c r="G4577" s="163">
        <f t="shared" si="288"/>
        <v>97.117018084718467</v>
      </c>
      <c r="H4577" s="163">
        <f t="shared" si="289"/>
        <v>97.117018084718467</v>
      </c>
      <c r="I4577" s="163">
        <f t="shared" si="290"/>
        <v>97.117018084718467</v>
      </c>
    </row>
    <row r="4578" spans="1:9" x14ac:dyDescent="0.2">
      <c r="A4578" s="171" t="s">
        <v>119</v>
      </c>
      <c r="B4578" s="160">
        <v>6662438000</v>
      </c>
      <c r="C4578" s="160">
        <v>6534442152</v>
      </c>
      <c r="D4578" s="160">
        <v>6534442152</v>
      </c>
      <c r="E4578" s="160">
        <v>6534442152</v>
      </c>
      <c r="F4578" s="166">
        <f t="shared" si="287"/>
        <v>127995848</v>
      </c>
      <c r="G4578" s="167">
        <f t="shared" si="288"/>
        <v>98.078843690552915</v>
      </c>
      <c r="H4578" s="167">
        <f t="shared" si="289"/>
        <v>98.078843690552915</v>
      </c>
      <c r="I4578" s="167">
        <f t="shared" si="290"/>
        <v>98.078843690552915</v>
      </c>
    </row>
    <row r="4579" spans="1:9" x14ac:dyDescent="0.2">
      <c r="A4579" s="171" t="s">
        <v>120</v>
      </c>
      <c r="B4579" s="160">
        <v>2417571000</v>
      </c>
      <c r="C4579" s="160">
        <v>2350697412</v>
      </c>
      <c r="D4579" s="160">
        <v>2350697412</v>
      </c>
      <c r="E4579" s="160">
        <v>2350697412</v>
      </c>
      <c r="F4579" s="166">
        <f t="shared" si="287"/>
        <v>66873588</v>
      </c>
      <c r="G4579" s="167">
        <f t="shared" si="288"/>
        <v>97.233852159874516</v>
      </c>
      <c r="H4579" s="167">
        <f t="shared" si="289"/>
        <v>97.233852159874516</v>
      </c>
      <c r="I4579" s="167">
        <f t="shared" si="290"/>
        <v>97.233852159874516</v>
      </c>
    </row>
    <row r="4580" spans="1:9" x14ac:dyDescent="0.2">
      <c r="A4580" s="171" t="s">
        <v>121</v>
      </c>
      <c r="B4580" s="160">
        <v>1376720000</v>
      </c>
      <c r="C4580" s="160">
        <v>1270123830</v>
      </c>
      <c r="D4580" s="160">
        <v>1270123830</v>
      </c>
      <c r="E4580" s="160">
        <v>1270123830</v>
      </c>
      <c r="F4580" s="166">
        <f t="shared" si="287"/>
        <v>106596170</v>
      </c>
      <c r="G4580" s="167">
        <f t="shared" si="288"/>
        <v>92.257236765645871</v>
      </c>
      <c r="H4580" s="167">
        <f t="shared" si="289"/>
        <v>92.257236765645871</v>
      </c>
      <c r="I4580" s="167">
        <f t="shared" si="290"/>
        <v>92.257236765645871</v>
      </c>
    </row>
    <row r="4581" spans="1:9" x14ac:dyDescent="0.2">
      <c r="A4581" s="170" t="s">
        <v>401</v>
      </c>
      <c r="B4581" s="161">
        <v>3318381000</v>
      </c>
      <c r="C4581" s="161">
        <v>3244482264.1199999</v>
      </c>
      <c r="D4581" s="161">
        <v>3244482264.1199999</v>
      </c>
      <c r="E4581" s="161">
        <v>3244482264.1199999</v>
      </c>
      <c r="F4581" s="173">
        <f t="shared" si="287"/>
        <v>73898735.880000114</v>
      </c>
      <c r="G4581" s="163">
        <f t="shared" si="288"/>
        <v>97.77304848719902</v>
      </c>
      <c r="H4581" s="163">
        <f t="shared" si="289"/>
        <v>97.77304848719902</v>
      </c>
      <c r="I4581" s="163">
        <f t="shared" si="290"/>
        <v>97.77304848719902</v>
      </c>
    </row>
    <row r="4582" spans="1:9" x14ac:dyDescent="0.2">
      <c r="A4582" s="171" t="s">
        <v>567</v>
      </c>
      <c r="B4582" s="160">
        <v>3318381000</v>
      </c>
      <c r="C4582" s="160">
        <v>3244482264.1199999</v>
      </c>
      <c r="D4582" s="160">
        <v>3244482264.1199999</v>
      </c>
      <c r="E4582" s="160">
        <v>3244482264.1199999</v>
      </c>
      <c r="F4582" s="166">
        <f t="shared" si="287"/>
        <v>73898735.880000114</v>
      </c>
      <c r="G4582" s="167">
        <f t="shared" si="288"/>
        <v>97.77304848719902</v>
      </c>
      <c r="H4582" s="167">
        <f t="shared" si="289"/>
        <v>97.77304848719902</v>
      </c>
      <c r="I4582" s="167">
        <f t="shared" si="290"/>
        <v>97.77304848719902</v>
      </c>
    </row>
    <row r="4583" spans="1:9" x14ac:dyDescent="0.2">
      <c r="A4583" s="170" t="s">
        <v>96</v>
      </c>
      <c r="B4583" s="161">
        <v>20143000</v>
      </c>
      <c r="C4583" s="161">
        <v>2671344</v>
      </c>
      <c r="D4583" s="161">
        <v>2671344</v>
      </c>
      <c r="E4583" s="161">
        <v>2671344</v>
      </c>
      <c r="F4583" s="173">
        <f t="shared" si="287"/>
        <v>17471656</v>
      </c>
      <c r="G4583" s="163">
        <f t="shared" si="288"/>
        <v>13.261897433351535</v>
      </c>
      <c r="H4583" s="163">
        <f t="shared" si="289"/>
        <v>13.261897433351535</v>
      </c>
      <c r="I4583" s="163">
        <f t="shared" si="290"/>
        <v>13.261897433351535</v>
      </c>
    </row>
    <row r="4584" spans="1:9" x14ac:dyDescent="0.2">
      <c r="A4584" s="171" t="s">
        <v>124</v>
      </c>
      <c r="B4584" s="160">
        <v>20143000</v>
      </c>
      <c r="C4584" s="160">
        <v>2671344</v>
      </c>
      <c r="D4584" s="160">
        <v>2671344</v>
      </c>
      <c r="E4584" s="160">
        <v>2671344</v>
      </c>
      <c r="F4584" s="166">
        <f t="shared" si="287"/>
        <v>17471656</v>
      </c>
      <c r="G4584" s="167">
        <f t="shared" si="288"/>
        <v>13.261897433351535</v>
      </c>
      <c r="H4584" s="167">
        <f t="shared" si="289"/>
        <v>13.261897433351535</v>
      </c>
      <c r="I4584" s="167">
        <f t="shared" si="290"/>
        <v>13.261897433351535</v>
      </c>
    </row>
    <row r="4585" spans="1:9" x14ac:dyDescent="0.2">
      <c r="A4585" s="170" t="s">
        <v>154</v>
      </c>
      <c r="B4585" s="161">
        <v>83904000</v>
      </c>
      <c r="C4585" s="161">
        <v>57951367</v>
      </c>
      <c r="D4585" s="161">
        <v>57951367</v>
      </c>
      <c r="E4585" s="161">
        <v>57951367</v>
      </c>
      <c r="F4585" s="136">
        <f t="shared" ref="F4585:F4646" si="291">+B4585-C4585</f>
        <v>25952633</v>
      </c>
      <c r="G4585" s="137">
        <f t="shared" si="288"/>
        <v>69.068658228451568</v>
      </c>
      <c r="H4585" s="137">
        <f t="shared" si="289"/>
        <v>69.068658228451568</v>
      </c>
      <c r="I4585" s="137">
        <f t="shared" si="290"/>
        <v>69.068658228451568</v>
      </c>
    </row>
    <row r="4586" spans="1:9" x14ac:dyDescent="0.2">
      <c r="A4586" s="171" t="s">
        <v>129</v>
      </c>
      <c r="B4586" s="160">
        <v>83904000</v>
      </c>
      <c r="C4586" s="160">
        <v>57951367</v>
      </c>
      <c r="D4586" s="160">
        <v>57951367</v>
      </c>
      <c r="E4586" s="160">
        <v>57951367</v>
      </c>
      <c r="F4586" s="166">
        <f t="shared" si="291"/>
        <v>25952633</v>
      </c>
      <c r="G4586" s="167">
        <f t="shared" si="288"/>
        <v>69.068658228451568</v>
      </c>
      <c r="H4586" s="167">
        <f t="shared" si="289"/>
        <v>69.068658228451568</v>
      </c>
      <c r="I4586" s="167">
        <f t="shared" si="290"/>
        <v>69.068658228451568</v>
      </c>
    </row>
    <row r="4587" spans="1:9" x14ac:dyDescent="0.2">
      <c r="A4587" s="174" t="s">
        <v>153</v>
      </c>
      <c r="B4587" s="161">
        <v>16715997617</v>
      </c>
      <c r="C4587" s="161">
        <v>16548649584.130001</v>
      </c>
      <c r="D4587" s="161">
        <v>16548649584.130001</v>
      </c>
      <c r="E4587" s="161">
        <v>16548649584.130001</v>
      </c>
      <c r="F4587" s="173">
        <f t="shared" si="291"/>
        <v>167348032.86999893</v>
      </c>
      <c r="G4587" s="163">
        <f t="shared" si="288"/>
        <v>98.99887498966973</v>
      </c>
      <c r="H4587" s="163">
        <f t="shared" si="289"/>
        <v>98.99887498966973</v>
      </c>
      <c r="I4587" s="163">
        <f t="shared" si="290"/>
        <v>98.99887498966973</v>
      </c>
    </row>
    <row r="4588" spans="1:9" x14ac:dyDescent="0.2">
      <c r="A4588" s="170" t="s">
        <v>34</v>
      </c>
      <c r="B4588" s="161">
        <v>16715997617</v>
      </c>
      <c r="C4588" s="161">
        <v>16548649584.130001</v>
      </c>
      <c r="D4588" s="161">
        <v>16548649584.130001</v>
      </c>
      <c r="E4588" s="161">
        <v>16548649584.130001</v>
      </c>
      <c r="F4588" s="173">
        <f t="shared" si="291"/>
        <v>167348032.86999893</v>
      </c>
      <c r="G4588" s="163">
        <f t="shared" si="288"/>
        <v>98.99887498966973</v>
      </c>
      <c r="H4588" s="163">
        <f t="shared" si="289"/>
        <v>98.99887498966973</v>
      </c>
      <c r="I4588" s="163">
        <f t="shared" si="290"/>
        <v>98.99887498966973</v>
      </c>
    </row>
    <row r="4589" spans="1:9" x14ac:dyDescent="0.2">
      <c r="A4589" s="171" t="s">
        <v>1463</v>
      </c>
      <c r="B4589" s="160">
        <v>2416776926</v>
      </c>
      <c r="C4589" s="160">
        <v>2393354867.2800002</v>
      </c>
      <c r="D4589" s="160">
        <v>2393354867.2800002</v>
      </c>
      <c r="E4589" s="160">
        <v>2393354867.2800002</v>
      </c>
      <c r="F4589" s="166">
        <f t="shared" si="291"/>
        <v>23422058.71999979</v>
      </c>
      <c r="G4589" s="167">
        <f t="shared" si="288"/>
        <v>99.030855580090076</v>
      </c>
      <c r="H4589" s="167">
        <f t="shared" si="289"/>
        <v>99.030855580090076</v>
      </c>
      <c r="I4589" s="167">
        <f t="shared" si="290"/>
        <v>99.030855580090076</v>
      </c>
    </row>
    <row r="4590" spans="1:9" x14ac:dyDescent="0.2">
      <c r="A4590" s="171" t="s">
        <v>1464</v>
      </c>
      <c r="B4590" s="160">
        <v>7147037330</v>
      </c>
      <c r="C4590" s="160">
        <v>7070917263.4300003</v>
      </c>
      <c r="D4590" s="160">
        <v>7070917263.4300003</v>
      </c>
      <c r="E4590" s="160">
        <v>7070917263.4300003</v>
      </c>
      <c r="F4590" s="166">
        <f t="shared" si="291"/>
        <v>76120066.569999695</v>
      </c>
      <c r="G4590" s="167">
        <f t="shared" si="288"/>
        <v>98.934942367650962</v>
      </c>
      <c r="H4590" s="167">
        <f t="shared" si="289"/>
        <v>98.934942367650962</v>
      </c>
      <c r="I4590" s="167">
        <f t="shared" si="290"/>
        <v>98.934942367650962</v>
      </c>
    </row>
    <row r="4591" spans="1:9" x14ac:dyDescent="0.2">
      <c r="A4591" s="171" t="s">
        <v>1465</v>
      </c>
      <c r="B4591" s="160">
        <v>7152183361</v>
      </c>
      <c r="C4591" s="160">
        <v>7084377453.4200001</v>
      </c>
      <c r="D4591" s="160">
        <v>7084377453.4200001</v>
      </c>
      <c r="E4591" s="160">
        <v>7084377453.4200001</v>
      </c>
      <c r="F4591" s="166">
        <f t="shared" si="291"/>
        <v>67805907.579999924</v>
      </c>
      <c r="G4591" s="167">
        <f t="shared" si="288"/>
        <v>99.051955128139795</v>
      </c>
      <c r="H4591" s="167">
        <f t="shared" si="289"/>
        <v>99.051955128139795</v>
      </c>
      <c r="I4591" s="167">
        <f t="shared" si="290"/>
        <v>99.051955128139795</v>
      </c>
    </row>
    <row r="4592" spans="1:9" x14ac:dyDescent="0.2">
      <c r="A4592" s="164" t="s">
        <v>17</v>
      </c>
      <c r="B4592" s="161">
        <v>15876648277059</v>
      </c>
      <c r="C4592" s="161">
        <v>15268607036361.717</v>
      </c>
      <c r="D4592" s="161">
        <v>7630475221370.5508</v>
      </c>
      <c r="E4592" s="161">
        <v>7525640146360.4004</v>
      </c>
      <c r="F4592" s="162">
        <f t="shared" si="291"/>
        <v>608041240697.2832</v>
      </c>
      <c r="G4592" s="163">
        <f t="shared" si="288"/>
        <v>96.170216596812352</v>
      </c>
      <c r="H4592" s="163">
        <f t="shared" si="289"/>
        <v>48.060995546498461</v>
      </c>
      <c r="I4592" s="163">
        <f t="shared" si="290"/>
        <v>47.40068568020488</v>
      </c>
    </row>
    <row r="4593" spans="1:9" x14ac:dyDescent="0.2">
      <c r="A4593" s="172" t="s">
        <v>49</v>
      </c>
      <c r="B4593" s="161">
        <v>504969107326</v>
      </c>
      <c r="C4593" s="161">
        <v>500067417735.25995</v>
      </c>
      <c r="D4593" s="161">
        <v>356770218914.98993</v>
      </c>
      <c r="E4593" s="161">
        <v>354798103087.98993</v>
      </c>
      <c r="F4593" s="173">
        <f t="shared" si="291"/>
        <v>4901689590.7400513</v>
      </c>
      <c r="G4593" s="163">
        <f t="shared" si="288"/>
        <v>99.029309017199822</v>
      </c>
      <c r="H4593" s="163">
        <f t="shared" si="289"/>
        <v>70.651890133283885</v>
      </c>
      <c r="I4593" s="163">
        <f t="shared" si="290"/>
        <v>70.261348256882158</v>
      </c>
    </row>
    <row r="4594" spans="1:9" x14ac:dyDescent="0.2">
      <c r="A4594" s="174" t="s">
        <v>152</v>
      </c>
      <c r="B4594" s="161">
        <v>310798605865</v>
      </c>
      <c r="C4594" s="161">
        <v>309647670340.13</v>
      </c>
      <c r="D4594" s="161">
        <v>199398415661.41998</v>
      </c>
      <c r="E4594" s="161">
        <v>198539313854.41998</v>
      </c>
      <c r="F4594" s="173">
        <f t="shared" si="291"/>
        <v>1150935524.8699951</v>
      </c>
      <c r="G4594" s="163">
        <f t="shared" si="288"/>
        <v>99.629684463459299</v>
      </c>
      <c r="H4594" s="163">
        <f t="shared" si="289"/>
        <v>64.156792179444864</v>
      </c>
      <c r="I4594" s="163">
        <f t="shared" si="290"/>
        <v>63.88037465671853</v>
      </c>
    </row>
    <row r="4595" spans="1:9" x14ac:dyDescent="0.2">
      <c r="A4595" s="170" t="s">
        <v>95</v>
      </c>
      <c r="B4595" s="161">
        <v>50339903000</v>
      </c>
      <c r="C4595" s="161">
        <v>49927760483</v>
      </c>
      <c r="D4595" s="161">
        <v>49927760483</v>
      </c>
      <c r="E4595" s="161">
        <v>49411596446</v>
      </c>
      <c r="F4595" s="173">
        <f t="shared" si="291"/>
        <v>412142517</v>
      </c>
      <c r="G4595" s="163">
        <f t="shared" si="288"/>
        <v>99.181280669134381</v>
      </c>
      <c r="H4595" s="163">
        <f t="shared" si="289"/>
        <v>99.181280669134381</v>
      </c>
      <c r="I4595" s="163">
        <f t="shared" si="290"/>
        <v>98.155923037833432</v>
      </c>
    </row>
    <row r="4596" spans="1:9" x14ac:dyDescent="0.2">
      <c r="A4596" s="171" t="s">
        <v>119</v>
      </c>
      <c r="B4596" s="160">
        <v>33653780000</v>
      </c>
      <c r="C4596" s="160">
        <v>33653673750</v>
      </c>
      <c r="D4596" s="160">
        <v>33653673750</v>
      </c>
      <c r="E4596" s="160">
        <v>33591268240</v>
      </c>
      <c r="F4596" s="166">
        <f t="shared" si="291"/>
        <v>106250</v>
      </c>
      <c r="G4596" s="167">
        <f t="shared" si="288"/>
        <v>99.999684285093679</v>
      </c>
      <c r="H4596" s="167">
        <f t="shared" si="289"/>
        <v>99.999684285093679</v>
      </c>
      <c r="I4596" s="167">
        <f t="shared" si="290"/>
        <v>99.814250405155079</v>
      </c>
    </row>
    <row r="4597" spans="1:9" x14ac:dyDescent="0.2">
      <c r="A4597" s="171" t="s">
        <v>120</v>
      </c>
      <c r="B4597" s="160">
        <v>12117949000</v>
      </c>
      <c r="C4597" s="160">
        <v>11996045014</v>
      </c>
      <c r="D4597" s="160">
        <v>11996045014</v>
      </c>
      <c r="E4597" s="160">
        <v>11542286487</v>
      </c>
      <c r="F4597" s="166">
        <f t="shared" si="291"/>
        <v>121903986</v>
      </c>
      <c r="G4597" s="167">
        <f t="shared" si="288"/>
        <v>98.994021298488704</v>
      </c>
      <c r="H4597" s="167">
        <f t="shared" si="289"/>
        <v>98.994021298488704</v>
      </c>
      <c r="I4597" s="167">
        <f t="shared" si="290"/>
        <v>95.249505398974705</v>
      </c>
    </row>
    <row r="4598" spans="1:9" x14ac:dyDescent="0.2">
      <c r="A4598" s="171" t="s">
        <v>121</v>
      </c>
      <c r="B4598" s="160">
        <v>4568174000</v>
      </c>
      <c r="C4598" s="160">
        <v>4278041719</v>
      </c>
      <c r="D4598" s="160">
        <v>4278041719</v>
      </c>
      <c r="E4598" s="160">
        <v>4278041719</v>
      </c>
      <c r="F4598" s="166">
        <f t="shared" si="291"/>
        <v>290132281</v>
      </c>
      <c r="G4598" s="167">
        <f t="shared" si="288"/>
        <v>93.648834720393751</v>
      </c>
      <c r="H4598" s="167">
        <f t="shared" si="289"/>
        <v>93.648834720393751</v>
      </c>
      <c r="I4598" s="167">
        <f t="shared" si="290"/>
        <v>93.648834720393751</v>
      </c>
    </row>
    <row r="4599" spans="1:9" x14ac:dyDescent="0.2">
      <c r="A4599" s="170" t="s">
        <v>401</v>
      </c>
      <c r="B4599" s="161">
        <v>33871687720</v>
      </c>
      <c r="C4599" s="161">
        <v>33360492603.98</v>
      </c>
      <c r="D4599" s="161">
        <v>30656724150.93</v>
      </c>
      <c r="E4599" s="161">
        <v>30313786380.93</v>
      </c>
      <c r="F4599" s="173">
        <f t="shared" si="291"/>
        <v>511195116.02000046</v>
      </c>
      <c r="G4599" s="163">
        <f t="shared" si="288"/>
        <v>98.490789357041223</v>
      </c>
      <c r="H4599" s="163">
        <f t="shared" si="289"/>
        <v>90.508404554132454</v>
      </c>
      <c r="I4599" s="163">
        <f t="shared" si="290"/>
        <v>89.49594313551377</v>
      </c>
    </row>
    <row r="4600" spans="1:9" x14ac:dyDescent="0.2">
      <c r="A4600" s="171" t="s">
        <v>567</v>
      </c>
      <c r="B4600" s="160">
        <v>33871687720</v>
      </c>
      <c r="C4600" s="160">
        <v>33360492603.98</v>
      </c>
      <c r="D4600" s="160">
        <v>30656724150.93</v>
      </c>
      <c r="E4600" s="160">
        <v>30313786380.93</v>
      </c>
      <c r="F4600" s="166">
        <f t="shared" si="291"/>
        <v>511195116.02000046</v>
      </c>
      <c r="G4600" s="167">
        <f t="shared" si="288"/>
        <v>98.490789357041223</v>
      </c>
      <c r="H4600" s="167">
        <f t="shared" si="289"/>
        <v>90.508404554132454</v>
      </c>
      <c r="I4600" s="167">
        <f t="shared" si="290"/>
        <v>89.49594313551377</v>
      </c>
    </row>
    <row r="4601" spans="1:9" x14ac:dyDescent="0.2">
      <c r="A4601" s="170" t="s">
        <v>96</v>
      </c>
      <c r="B4601" s="161">
        <v>225119243865</v>
      </c>
      <c r="C4601" s="161">
        <v>224913018494.14999</v>
      </c>
      <c r="D4601" s="161">
        <v>117367532268.48999</v>
      </c>
      <c r="E4601" s="161">
        <v>117367532268.48999</v>
      </c>
      <c r="F4601" s="173">
        <f t="shared" si="291"/>
        <v>206225370.8500061</v>
      </c>
      <c r="G4601" s="163">
        <f t="shared" si="288"/>
        <v>99.908392828925059</v>
      </c>
      <c r="H4601" s="163">
        <f t="shared" si="289"/>
        <v>52.135717166353487</v>
      </c>
      <c r="I4601" s="163">
        <f t="shared" si="290"/>
        <v>52.135717166353487</v>
      </c>
    </row>
    <row r="4602" spans="1:9" x14ac:dyDescent="0.2">
      <c r="A4602" s="171" t="s">
        <v>139</v>
      </c>
      <c r="B4602" s="160">
        <v>0</v>
      </c>
      <c r="C4602" s="160">
        <v>0</v>
      </c>
      <c r="D4602" s="160">
        <v>0</v>
      </c>
      <c r="E4602" s="160">
        <v>0</v>
      </c>
      <c r="F4602" s="166">
        <f t="shared" si="291"/>
        <v>0</v>
      </c>
      <c r="G4602" s="167">
        <f t="shared" si="288"/>
        <v>0</v>
      </c>
      <c r="H4602" s="167">
        <f t="shared" si="289"/>
        <v>0</v>
      </c>
      <c r="I4602" s="167">
        <f t="shared" si="290"/>
        <v>0</v>
      </c>
    </row>
    <row r="4603" spans="1:9" x14ac:dyDescent="0.2">
      <c r="A4603" s="171" t="s">
        <v>132</v>
      </c>
      <c r="B4603" s="160">
        <v>72453000</v>
      </c>
      <c r="C4603" s="160">
        <v>57345792</v>
      </c>
      <c r="D4603" s="160">
        <v>57345792</v>
      </c>
      <c r="E4603" s="160">
        <v>57345792</v>
      </c>
      <c r="F4603" s="166">
        <f t="shared" si="291"/>
        <v>15107208</v>
      </c>
      <c r="G4603" s="167">
        <f t="shared" si="288"/>
        <v>79.148954494637906</v>
      </c>
      <c r="H4603" s="167">
        <f t="shared" si="289"/>
        <v>79.148954494637906</v>
      </c>
      <c r="I4603" s="167">
        <f t="shared" si="290"/>
        <v>79.148954494637906</v>
      </c>
    </row>
    <row r="4604" spans="1:9" x14ac:dyDescent="0.2">
      <c r="A4604" s="171" t="s">
        <v>133</v>
      </c>
      <c r="B4604" s="160">
        <v>19710000</v>
      </c>
      <c r="C4604" s="160">
        <v>5592720</v>
      </c>
      <c r="D4604" s="160">
        <v>3045364</v>
      </c>
      <c r="E4604" s="160">
        <v>3045364</v>
      </c>
      <c r="F4604" s="166">
        <f t="shared" si="291"/>
        <v>14117280</v>
      </c>
      <c r="G4604" s="167">
        <f t="shared" si="288"/>
        <v>28.37503805175038</v>
      </c>
      <c r="H4604" s="167">
        <f t="shared" si="289"/>
        <v>15.450857432775242</v>
      </c>
      <c r="I4604" s="167">
        <f t="shared" si="290"/>
        <v>15.450857432775242</v>
      </c>
    </row>
    <row r="4605" spans="1:9" x14ac:dyDescent="0.2">
      <c r="A4605" s="171" t="s">
        <v>124</v>
      </c>
      <c r="B4605" s="160">
        <v>60000000</v>
      </c>
      <c r="C4605" s="160">
        <v>33528383</v>
      </c>
      <c r="D4605" s="160">
        <v>33528383</v>
      </c>
      <c r="E4605" s="160">
        <v>33528383</v>
      </c>
      <c r="F4605" s="166">
        <f t="shared" si="291"/>
        <v>26471617</v>
      </c>
      <c r="G4605" s="167">
        <f t="shared" si="288"/>
        <v>55.88063833333333</v>
      </c>
      <c r="H4605" s="167">
        <f t="shared" si="289"/>
        <v>55.88063833333333</v>
      </c>
      <c r="I4605" s="167">
        <f t="shared" si="290"/>
        <v>55.88063833333333</v>
      </c>
    </row>
    <row r="4606" spans="1:9" x14ac:dyDescent="0.2">
      <c r="A4606" s="171" t="s">
        <v>400</v>
      </c>
      <c r="B4606" s="160">
        <v>218713182000</v>
      </c>
      <c r="C4606" s="160">
        <v>218713182000</v>
      </c>
      <c r="D4606" s="160">
        <v>111170243130.34</v>
      </c>
      <c r="E4606" s="160">
        <v>111170243130.34</v>
      </c>
      <c r="F4606" s="166">
        <f t="shared" si="291"/>
        <v>0</v>
      </c>
      <c r="G4606" s="167">
        <f t="shared" si="288"/>
        <v>100</v>
      </c>
      <c r="H4606" s="167">
        <f t="shared" si="289"/>
        <v>50.829237686432634</v>
      </c>
      <c r="I4606" s="167">
        <f t="shared" si="290"/>
        <v>50.829237686432634</v>
      </c>
    </row>
    <row r="4607" spans="1:9" x14ac:dyDescent="0.2">
      <c r="A4607" s="171" t="s">
        <v>569</v>
      </c>
      <c r="B4607" s="160">
        <v>6253898865</v>
      </c>
      <c r="C4607" s="160">
        <v>6103369599.1499996</v>
      </c>
      <c r="D4607" s="160">
        <v>6103369599.1499996</v>
      </c>
      <c r="E4607" s="160">
        <v>6103369599.1499996</v>
      </c>
      <c r="F4607" s="166">
        <f t="shared" si="291"/>
        <v>150529265.85000038</v>
      </c>
      <c r="G4607" s="167">
        <f t="shared" si="288"/>
        <v>97.593033256542753</v>
      </c>
      <c r="H4607" s="167">
        <f t="shared" si="289"/>
        <v>97.593033256542753</v>
      </c>
      <c r="I4607" s="167">
        <f t="shared" si="290"/>
        <v>97.593033256542753</v>
      </c>
    </row>
    <row r="4608" spans="1:9" x14ac:dyDescent="0.2">
      <c r="A4608" s="170" t="s">
        <v>154</v>
      </c>
      <c r="B4608" s="161">
        <v>1467771280</v>
      </c>
      <c r="C4608" s="161">
        <v>1446398759</v>
      </c>
      <c r="D4608" s="161">
        <v>1446398759</v>
      </c>
      <c r="E4608" s="161">
        <v>1446398759</v>
      </c>
      <c r="F4608" s="136">
        <f t="shared" si="291"/>
        <v>21372521</v>
      </c>
      <c r="G4608" s="137">
        <f t="shared" si="288"/>
        <v>98.543879329754972</v>
      </c>
      <c r="H4608" s="137">
        <f t="shared" si="289"/>
        <v>98.543879329754972</v>
      </c>
      <c r="I4608" s="137">
        <f t="shared" si="290"/>
        <v>98.543879329754972</v>
      </c>
    </row>
    <row r="4609" spans="1:9" x14ac:dyDescent="0.2">
      <c r="A4609" s="171" t="s">
        <v>127</v>
      </c>
      <c r="B4609" s="160">
        <v>477492280</v>
      </c>
      <c r="C4609" s="160">
        <v>464492280</v>
      </c>
      <c r="D4609" s="160">
        <v>464492280</v>
      </c>
      <c r="E4609" s="160">
        <v>464492280</v>
      </c>
      <c r="F4609" s="166">
        <f t="shared" si="291"/>
        <v>13000000</v>
      </c>
      <c r="G4609" s="167">
        <f t="shared" si="288"/>
        <v>97.277442893945846</v>
      </c>
      <c r="H4609" s="167">
        <f t="shared" si="289"/>
        <v>97.277442893945846</v>
      </c>
      <c r="I4609" s="167">
        <f t="shared" si="290"/>
        <v>97.277442893945846</v>
      </c>
    </row>
    <row r="4610" spans="1:9" x14ac:dyDescent="0.2">
      <c r="A4610" s="171" t="s">
        <v>129</v>
      </c>
      <c r="B4610" s="160">
        <v>990279000</v>
      </c>
      <c r="C4610" s="160">
        <v>981906479</v>
      </c>
      <c r="D4610" s="160">
        <v>981906479</v>
      </c>
      <c r="E4610" s="160">
        <v>981906479</v>
      </c>
      <c r="F4610" s="166">
        <f t="shared" si="291"/>
        <v>8372521</v>
      </c>
      <c r="G4610" s="167">
        <f t="shared" si="288"/>
        <v>99.154529077159054</v>
      </c>
      <c r="H4610" s="167">
        <f t="shared" si="289"/>
        <v>99.154529077159054</v>
      </c>
      <c r="I4610" s="167">
        <f t="shared" si="290"/>
        <v>99.154529077159054</v>
      </c>
    </row>
    <row r="4611" spans="1:9" x14ac:dyDescent="0.2">
      <c r="A4611" s="170" t="s">
        <v>283</v>
      </c>
      <c r="B4611" s="161">
        <v>5072034135</v>
      </c>
      <c r="C4611" s="161">
        <v>5072034135</v>
      </c>
      <c r="D4611" s="161">
        <v>5072034135</v>
      </c>
      <c r="E4611" s="161">
        <v>5072034135</v>
      </c>
      <c r="F4611" s="136">
        <f t="shared" si="291"/>
        <v>0</v>
      </c>
      <c r="G4611" s="137">
        <f t="shared" si="288"/>
        <v>100</v>
      </c>
      <c r="H4611" s="137">
        <f t="shared" si="289"/>
        <v>100</v>
      </c>
      <c r="I4611" s="137">
        <f t="shared" si="290"/>
        <v>100</v>
      </c>
    </row>
    <row r="4612" spans="1:9" x14ac:dyDescent="0.2">
      <c r="A4612" s="170" t="s">
        <v>107</v>
      </c>
      <c r="B4612" s="161">
        <v>5072034135</v>
      </c>
      <c r="C4612" s="161">
        <v>5072034135</v>
      </c>
      <c r="D4612" s="161">
        <v>5072034135</v>
      </c>
      <c r="E4612" s="161">
        <v>5072034135</v>
      </c>
      <c r="F4612" s="136">
        <f t="shared" si="291"/>
        <v>0</v>
      </c>
      <c r="G4612" s="137">
        <f t="shared" si="288"/>
        <v>100</v>
      </c>
      <c r="H4612" s="137">
        <f t="shared" si="289"/>
        <v>100</v>
      </c>
      <c r="I4612" s="137">
        <f t="shared" si="290"/>
        <v>100</v>
      </c>
    </row>
    <row r="4613" spans="1:9" x14ac:dyDescent="0.2">
      <c r="A4613" s="171" t="s">
        <v>269</v>
      </c>
      <c r="B4613" s="160">
        <v>5072034135</v>
      </c>
      <c r="C4613" s="160">
        <v>5072034135</v>
      </c>
      <c r="D4613" s="160">
        <v>5072034135</v>
      </c>
      <c r="E4613" s="160">
        <v>5072034135</v>
      </c>
      <c r="F4613" s="166">
        <f t="shared" si="291"/>
        <v>0</v>
      </c>
      <c r="G4613" s="167">
        <f t="shared" si="288"/>
        <v>100</v>
      </c>
      <c r="H4613" s="167">
        <f t="shared" si="289"/>
        <v>100</v>
      </c>
      <c r="I4613" s="167">
        <f t="shared" si="290"/>
        <v>100</v>
      </c>
    </row>
    <row r="4614" spans="1:9" x14ac:dyDescent="0.2">
      <c r="A4614" s="174" t="s">
        <v>153</v>
      </c>
      <c r="B4614" s="161">
        <v>189098467326</v>
      </c>
      <c r="C4614" s="161">
        <v>185347713260.12997</v>
      </c>
      <c r="D4614" s="161">
        <v>152299769118.56998</v>
      </c>
      <c r="E4614" s="161">
        <v>151186755098.57001</v>
      </c>
      <c r="F4614" s="173">
        <f t="shared" si="291"/>
        <v>3750754065.8700256</v>
      </c>
      <c r="G4614" s="163">
        <f t="shared" ref="G4614:G4677" si="292">IFERROR(IF(C4614&gt;0,+C4614/B4614*100,0),0)</f>
        <v>98.016507421287642</v>
      </c>
      <c r="H4614" s="163">
        <f t="shared" ref="H4614:H4677" si="293">IFERROR(IF(D4614&gt;0,+D4614/B4614*100,0),0)</f>
        <v>80.539927833476199</v>
      </c>
      <c r="I4614" s="163">
        <f t="shared" ref="I4614:I4677" si="294">IFERROR(IF(E4614&gt;0,+E4614/B4614*100,0),0)</f>
        <v>79.951338176595925</v>
      </c>
    </row>
    <row r="4615" spans="1:9" x14ac:dyDescent="0.2">
      <c r="A4615" s="170" t="s">
        <v>34</v>
      </c>
      <c r="B4615" s="161">
        <v>189098467326</v>
      </c>
      <c r="C4615" s="161">
        <v>185347713260.12997</v>
      </c>
      <c r="D4615" s="161">
        <v>152299769118.56998</v>
      </c>
      <c r="E4615" s="161">
        <v>151186755098.57001</v>
      </c>
      <c r="F4615" s="173">
        <f t="shared" si="291"/>
        <v>3750754065.8700256</v>
      </c>
      <c r="G4615" s="163">
        <f t="shared" si="292"/>
        <v>98.016507421287642</v>
      </c>
      <c r="H4615" s="163">
        <f t="shared" si="293"/>
        <v>80.539927833476199</v>
      </c>
      <c r="I4615" s="163">
        <f t="shared" si="294"/>
        <v>79.951338176595925</v>
      </c>
    </row>
    <row r="4616" spans="1:9" x14ac:dyDescent="0.2">
      <c r="A4616" s="171" t="s">
        <v>1116</v>
      </c>
      <c r="B4616" s="160">
        <v>36365000000</v>
      </c>
      <c r="C4616" s="160">
        <v>36365000000</v>
      </c>
      <c r="D4616" s="160">
        <v>36365000000</v>
      </c>
      <c r="E4616" s="160">
        <v>36365000000</v>
      </c>
      <c r="F4616" s="166">
        <f t="shared" si="291"/>
        <v>0</v>
      </c>
      <c r="G4616" s="167">
        <f t="shared" si="292"/>
        <v>100</v>
      </c>
      <c r="H4616" s="167">
        <f t="shared" si="293"/>
        <v>100</v>
      </c>
      <c r="I4616" s="167">
        <f t="shared" si="294"/>
        <v>100</v>
      </c>
    </row>
    <row r="4617" spans="1:9" x14ac:dyDescent="0.2">
      <c r="A4617" s="171" t="s">
        <v>1117</v>
      </c>
      <c r="B4617" s="160">
        <v>4957294552</v>
      </c>
      <c r="C4617" s="160">
        <v>4897018969.6999998</v>
      </c>
      <c r="D4617" s="160">
        <v>4001794788.6999998</v>
      </c>
      <c r="E4617" s="160">
        <v>4001262662.6999998</v>
      </c>
      <c r="F4617" s="166">
        <f t="shared" si="291"/>
        <v>60275582.300000191</v>
      </c>
      <c r="G4617" s="167">
        <f t="shared" si="292"/>
        <v>98.784103271094054</v>
      </c>
      <c r="H4617" s="167">
        <f t="shared" si="293"/>
        <v>80.725378464458856</v>
      </c>
      <c r="I4617" s="167">
        <f t="shared" si="294"/>
        <v>80.71464426267967</v>
      </c>
    </row>
    <row r="4618" spans="1:9" x14ac:dyDescent="0.2">
      <c r="A4618" s="171" t="s">
        <v>1118</v>
      </c>
      <c r="B4618" s="160">
        <v>8497195915</v>
      </c>
      <c r="C4618" s="160">
        <v>8480634651.3599997</v>
      </c>
      <c r="D4618" s="160">
        <v>7816919576.3599997</v>
      </c>
      <c r="E4618" s="160">
        <v>7816919576.3599997</v>
      </c>
      <c r="F4618" s="166">
        <f t="shared" si="291"/>
        <v>16561263.640000343</v>
      </c>
      <c r="G4618" s="167">
        <f t="shared" si="292"/>
        <v>99.805097307327401</v>
      </c>
      <c r="H4618" s="167">
        <f t="shared" si="293"/>
        <v>91.994107874585822</v>
      </c>
      <c r="I4618" s="167">
        <f t="shared" si="294"/>
        <v>91.994107874585822</v>
      </c>
    </row>
    <row r="4619" spans="1:9" x14ac:dyDescent="0.2">
      <c r="A4619" s="171" t="s">
        <v>1119</v>
      </c>
      <c r="B4619" s="160">
        <v>1282035054</v>
      </c>
      <c r="C4619" s="160">
        <v>1265932543</v>
      </c>
      <c r="D4619" s="160">
        <v>1264906280</v>
      </c>
      <c r="E4619" s="160">
        <v>1264906280</v>
      </c>
      <c r="F4619" s="166">
        <f t="shared" si="291"/>
        <v>16102511</v>
      </c>
      <c r="G4619" s="167">
        <f t="shared" si="292"/>
        <v>98.7439882435539</v>
      </c>
      <c r="H4619" s="167">
        <f t="shared" si="293"/>
        <v>98.663938716296599</v>
      </c>
      <c r="I4619" s="167">
        <f t="shared" si="294"/>
        <v>98.663938716296599</v>
      </c>
    </row>
    <row r="4620" spans="1:9" x14ac:dyDescent="0.2">
      <c r="A4620" s="171" t="s">
        <v>1120</v>
      </c>
      <c r="B4620" s="160">
        <v>34800000000</v>
      </c>
      <c r="C4620" s="160">
        <v>34764580328</v>
      </c>
      <c r="D4620" s="160">
        <v>28988282613.299999</v>
      </c>
      <c r="E4620" s="160">
        <v>28987683607.299999</v>
      </c>
      <c r="F4620" s="166">
        <f t="shared" si="291"/>
        <v>35419672</v>
      </c>
      <c r="G4620" s="167">
        <f t="shared" si="292"/>
        <v>99.898219333333344</v>
      </c>
      <c r="H4620" s="167">
        <f t="shared" si="293"/>
        <v>83.29966268189655</v>
      </c>
      <c r="I4620" s="167">
        <f t="shared" si="294"/>
        <v>83.297941400287357</v>
      </c>
    </row>
    <row r="4621" spans="1:9" x14ac:dyDescent="0.2">
      <c r="A4621" s="171" t="s">
        <v>1121</v>
      </c>
      <c r="B4621" s="160">
        <v>2687101989</v>
      </c>
      <c r="C4621" s="160">
        <v>2669708197.5</v>
      </c>
      <c r="D4621" s="160">
        <v>2662049941.5</v>
      </c>
      <c r="E4621" s="160">
        <v>2661748991.5</v>
      </c>
      <c r="F4621" s="166">
        <f t="shared" si="291"/>
        <v>17393791.5</v>
      </c>
      <c r="G4621" s="167">
        <f t="shared" si="292"/>
        <v>99.352693289231169</v>
      </c>
      <c r="H4621" s="167">
        <f t="shared" si="293"/>
        <v>99.067692718677819</v>
      </c>
      <c r="I4621" s="167">
        <f t="shared" si="294"/>
        <v>99.056492920485127</v>
      </c>
    </row>
    <row r="4622" spans="1:9" x14ac:dyDescent="0.2">
      <c r="A4622" s="171" t="s">
        <v>1122</v>
      </c>
      <c r="B4622" s="160">
        <v>1200000000</v>
      </c>
      <c r="C4622" s="160">
        <v>1190671541.5999999</v>
      </c>
      <c r="D4622" s="160">
        <v>1190671541.5999999</v>
      </c>
      <c r="E4622" s="160">
        <v>1190671541.5999999</v>
      </c>
      <c r="F4622" s="166">
        <f t="shared" si="291"/>
        <v>9328458.4000000954</v>
      </c>
      <c r="G4622" s="167">
        <f t="shared" si="292"/>
        <v>99.222628466666663</v>
      </c>
      <c r="H4622" s="167">
        <f t="shared" si="293"/>
        <v>99.222628466666663</v>
      </c>
      <c r="I4622" s="167">
        <f t="shared" si="294"/>
        <v>99.222628466666663</v>
      </c>
    </row>
    <row r="4623" spans="1:9" x14ac:dyDescent="0.2">
      <c r="A4623" s="171" t="s">
        <v>1123</v>
      </c>
      <c r="B4623" s="160">
        <v>5088614199</v>
      </c>
      <c r="C4623" s="160">
        <v>5061693935.8000002</v>
      </c>
      <c r="D4623" s="160">
        <v>4693153327.8000002</v>
      </c>
      <c r="E4623" s="160">
        <v>4691952499.8000002</v>
      </c>
      <c r="F4623" s="166">
        <f t="shared" si="291"/>
        <v>26920263.199999809</v>
      </c>
      <c r="G4623" s="167">
        <f t="shared" si="292"/>
        <v>99.47097063862121</v>
      </c>
      <c r="H4623" s="167">
        <f t="shared" si="293"/>
        <v>92.228515353399857</v>
      </c>
      <c r="I4623" s="167">
        <f t="shared" si="294"/>
        <v>92.204917022832049</v>
      </c>
    </row>
    <row r="4624" spans="1:9" x14ac:dyDescent="0.2">
      <c r="A4624" s="171" t="s">
        <v>1124</v>
      </c>
      <c r="B4624" s="160">
        <v>10566796494</v>
      </c>
      <c r="C4624" s="160">
        <v>10407126740.299999</v>
      </c>
      <c r="D4624" s="160">
        <v>8963405021.5300007</v>
      </c>
      <c r="E4624" s="160">
        <v>8963405021.5300007</v>
      </c>
      <c r="F4624" s="166">
        <f t="shared" si="291"/>
        <v>159669753.70000076</v>
      </c>
      <c r="G4624" s="167">
        <f t="shared" si="292"/>
        <v>98.488948341243599</v>
      </c>
      <c r="H4624" s="167">
        <f t="shared" si="293"/>
        <v>84.826134643735855</v>
      </c>
      <c r="I4624" s="167">
        <f t="shared" si="294"/>
        <v>84.826134643735855</v>
      </c>
    </row>
    <row r="4625" spans="1:9" x14ac:dyDescent="0.2">
      <c r="A4625" s="171" t="s">
        <v>1125</v>
      </c>
      <c r="B4625" s="160">
        <v>26024000000</v>
      </c>
      <c r="C4625" s="160">
        <v>23873880077</v>
      </c>
      <c r="D4625" s="160">
        <v>22233969566.119999</v>
      </c>
      <c r="E4625" s="160">
        <v>21124768782.119999</v>
      </c>
      <c r="F4625" s="166">
        <f t="shared" si="291"/>
        <v>2150119923</v>
      </c>
      <c r="G4625" s="167">
        <f t="shared" si="292"/>
        <v>91.737934510451893</v>
      </c>
      <c r="H4625" s="167">
        <f t="shared" si="293"/>
        <v>85.436403189824773</v>
      </c>
      <c r="I4625" s="167">
        <f t="shared" si="294"/>
        <v>81.174180687519197</v>
      </c>
    </row>
    <row r="4626" spans="1:9" x14ac:dyDescent="0.2">
      <c r="A4626" s="171" t="s">
        <v>1126</v>
      </c>
      <c r="B4626" s="160">
        <v>6439971920</v>
      </c>
      <c r="C4626" s="160">
        <v>6348466291</v>
      </c>
      <c r="D4626" s="160">
        <v>5727976715.7399998</v>
      </c>
      <c r="E4626" s="160">
        <v>5727976715.7399998</v>
      </c>
      <c r="F4626" s="166">
        <f t="shared" si="291"/>
        <v>91505629</v>
      </c>
      <c r="G4626" s="167">
        <f t="shared" si="292"/>
        <v>98.57909894426993</v>
      </c>
      <c r="H4626" s="167">
        <f t="shared" si="293"/>
        <v>88.944125640535404</v>
      </c>
      <c r="I4626" s="167">
        <f t="shared" si="294"/>
        <v>88.944125640535404</v>
      </c>
    </row>
    <row r="4627" spans="1:9" x14ac:dyDescent="0.2">
      <c r="A4627" s="171" t="s">
        <v>1127</v>
      </c>
      <c r="B4627" s="160">
        <v>985292667</v>
      </c>
      <c r="C4627" s="160">
        <v>984930169.89999998</v>
      </c>
      <c r="D4627" s="160">
        <v>982976628.89999998</v>
      </c>
      <c r="E4627" s="160">
        <v>982976628.89999998</v>
      </c>
      <c r="F4627" s="166">
        <f t="shared" si="291"/>
        <v>362497.10000002384</v>
      </c>
      <c r="G4627" s="167">
        <f t="shared" si="292"/>
        <v>99.96320919538519</v>
      </c>
      <c r="H4627" s="167">
        <f t="shared" si="293"/>
        <v>99.764939070636558</v>
      </c>
      <c r="I4627" s="167">
        <f t="shared" si="294"/>
        <v>99.764939070636558</v>
      </c>
    </row>
    <row r="4628" spans="1:9" x14ac:dyDescent="0.2">
      <c r="A4628" s="171" t="s">
        <v>1128</v>
      </c>
      <c r="B4628" s="160">
        <v>4687873333</v>
      </c>
      <c r="C4628" s="160">
        <v>4587029552</v>
      </c>
      <c r="D4628" s="160">
        <v>4587029552</v>
      </c>
      <c r="E4628" s="160">
        <v>4587029552</v>
      </c>
      <c r="F4628" s="166">
        <f t="shared" si="291"/>
        <v>100843781</v>
      </c>
      <c r="G4628" s="167">
        <f t="shared" si="292"/>
        <v>97.848837333335865</v>
      </c>
      <c r="H4628" s="167">
        <f t="shared" si="293"/>
        <v>97.848837333335865</v>
      </c>
      <c r="I4628" s="167">
        <f t="shared" si="294"/>
        <v>97.848837333335865</v>
      </c>
    </row>
    <row r="4629" spans="1:9" x14ac:dyDescent="0.2">
      <c r="A4629" s="171" t="s">
        <v>1129</v>
      </c>
      <c r="B4629" s="160">
        <v>1636784294</v>
      </c>
      <c r="C4629" s="160">
        <v>1598751885.5</v>
      </c>
      <c r="D4629" s="160">
        <v>1589075649.5</v>
      </c>
      <c r="E4629" s="160">
        <v>1587895323.5</v>
      </c>
      <c r="F4629" s="166">
        <f t="shared" si="291"/>
        <v>38032408.5</v>
      </c>
      <c r="G4629" s="167">
        <f t="shared" si="292"/>
        <v>97.676394584221242</v>
      </c>
      <c r="H4629" s="167">
        <f t="shared" si="293"/>
        <v>97.085221023021376</v>
      </c>
      <c r="I4629" s="167">
        <f t="shared" si="294"/>
        <v>97.013108527543096</v>
      </c>
    </row>
    <row r="4630" spans="1:9" x14ac:dyDescent="0.2">
      <c r="A4630" s="171" t="s">
        <v>1130</v>
      </c>
      <c r="B4630" s="160">
        <v>1180750000</v>
      </c>
      <c r="C4630" s="160">
        <v>1176710398</v>
      </c>
      <c r="D4630" s="160">
        <v>760434494</v>
      </c>
      <c r="E4630" s="160">
        <v>760434494</v>
      </c>
      <c r="F4630" s="166">
        <f t="shared" si="291"/>
        <v>4039602</v>
      </c>
      <c r="G4630" s="167">
        <f t="shared" si="292"/>
        <v>99.65787829769215</v>
      </c>
      <c r="H4630" s="167">
        <f t="shared" si="293"/>
        <v>64.40266728774084</v>
      </c>
      <c r="I4630" s="167">
        <f t="shared" si="294"/>
        <v>64.40266728774084</v>
      </c>
    </row>
    <row r="4631" spans="1:9" x14ac:dyDescent="0.2">
      <c r="A4631" s="171" t="s">
        <v>1131</v>
      </c>
      <c r="B4631" s="160">
        <v>469872829</v>
      </c>
      <c r="C4631" s="160">
        <v>469537993.70999998</v>
      </c>
      <c r="D4631" s="160">
        <v>319872828.70999998</v>
      </c>
      <c r="E4631" s="160">
        <v>319872828.70999998</v>
      </c>
      <c r="F4631" s="166">
        <f t="shared" si="291"/>
        <v>334835.29000002146</v>
      </c>
      <c r="G4631" s="167">
        <f t="shared" si="292"/>
        <v>99.928739167422677</v>
      </c>
      <c r="H4631" s="167">
        <f t="shared" si="293"/>
        <v>68.076468560815627</v>
      </c>
      <c r="I4631" s="167">
        <f t="shared" si="294"/>
        <v>68.076468560815627</v>
      </c>
    </row>
    <row r="4632" spans="1:9" x14ac:dyDescent="0.2">
      <c r="A4632" s="171" t="s">
        <v>1132</v>
      </c>
      <c r="B4632" s="160">
        <v>14311337909</v>
      </c>
      <c r="C4632" s="160">
        <v>13537452179.77</v>
      </c>
      <c r="D4632" s="160">
        <v>6320843376.3599997</v>
      </c>
      <c r="E4632" s="160">
        <v>6320843376.3599997</v>
      </c>
      <c r="F4632" s="166">
        <f t="shared" si="291"/>
        <v>773885729.22999954</v>
      </c>
      <c r="G4632" s="167">
        <f t="shared" si="292"/>
        <v>94.592499079046092</v>
      </c>
      <c r="H4632" s="167">
        <f t="shared" si="293"/>
        <v>44.166683901614803</v>
      </c>
      <c r="I4632" s="167">
        <f t="shared" si="294"/>
        <v>44.166683901614803</v>
      </c>
    </row>
    <row r="4633" spans="1:9" x14ac:dyDescent="0.2">
      <c r="A4633" s="171" t="s">
        <v>1133</v>
      </c>
      <c r="B4633" s="160">
        <v>3999066667</v>
      </c>
      <c r="C4633" s="160">
        <v>3999041861.2399998</v>
      </c>
      <c r="D4633" s="160">
        <v>3999041861.2399998</v>
      </c>
      <c r="E4633" s="160">
        <v>3999041861.2399998</v>
      </c>
      <c r="F4633" s="166">
        <f t="shared" si="291"/>
        <v>24805.760000228882</v>
      </c>
      <c r="G4633" s="167">
        <f t="shared" si="292"/>
        <v>99.999379711266016</v>
      </c>
      <c r="H4633" s="167">
        <f t="shared" si="293"/>
        <v>99.999379711266016</v>
      </c>
      <c r="I4633" s="167">
        <f t="shared" si="294"/>
        <v>99.999379711266016</v>
      </c>
    </row>
    <row r="4634" spans="1:9" x14ac:dyDescent="0.2">
      <c r="A4634" s="171" t="s">
        <v>1134</v>
      </c>
      <c r="B4634" s="160">
        <v>3292064876</v>
      </c>
      <c r="C4634" s="160">
        <v>3274383305.9899998</v>
      </c>
      <c r="D4634" s="160">
        <v>2668762350.9899998</v>
      </c>
      <c r="E4634" s="160">
        <v>2668762350.9899998</v>
      </c>
      <c r="F4634" s="166">
        <f t="shared" si="291"/>
        <v>17681570.010000229</v>
      </c>
      <c r="G4634" s="167">
        <f t="shared" si="292"/>
        <v>99.462903354702888</v>
      </c>
      <c r="H4634" s="167">
        <f t="shared" si="293"/>
        <v>81.066517566101567</v>
      </c>
      <c r="I4634" s="167">
        <f t="shared" si="294"/>
        <v>81.066517566101567</v>
      </c>
    </row>
    <row r="4635" spans="1:9" x14ac:dyDescent="0.2">
      <c r="A4635" s="171" t="s">
        <v>1135</v>
      </c>
      <c r="B4635" s="160">
        <v>2218135313</v>
      </c>
      <c r="C4635" s="160">
        <v>2214349383.2199998</v>
      </c>
      <c r="D4635" s="160">
        <v>2121396099.22</v>
      </c>
      <c r="E4635" s="160">
        <v>2121396099.22</v>
      </c>
      <c r="F4635" s="166">
        <f t="shared" si="291"/>
        <v>3785929.7800002098</v>
      </c>
      <c r="G4635" s="167">
        <f t="shared" si="292"/>
        <v>99.8293192593882</v>
      </c>
      <c r="H4635" s="167">
        <f t="shared" si="293"/>
        <v>95.638714499830883</v>
      </c>
      <c r="I4635" s="167">
        <f t="shared" si="294"/>
        <v>95.638714499830883</v>
      </c>
    </row>
    <row r="4636" spans="1:9" x14ac:dyDescent="0.2">
      <c r="A4636" s="171" t="s">
        <v>1136</v>
      </c>
      <c r="B4636" s="160">
        <v>2666597962</v>
      </c>
      <c r="C4636" s="160">
        <v>2651193724</v>
      </c>
      <c r="D4636" s="160">
        <v>2648143724</v>
      </c>
      <c r="E4636" s="160">
        <v>2648143724</v>
      </c>
      <c r="F4636" s="166">
        <f t="shared" si="291"/>
        <v>15404238</v>
      </c>
      <c r="G4636" s="167">
        <f t="shared" si="292"/>
        <v>99.422326191667594</v>
      </c>
      <c r="H4636" s="167">
        <f t="shared" si="293"/>
        <v>99.307948244805573</v>
      </c>
      <c r="I4636" s="167">
        <f t="shared" si="294"/>
        <v>99.307948244805573</v>
      </c>
    </row>
    <row r="4637" spans="1:9" x14ac:dyDescent="0.2">
      <c r="A4637" s="171" t="s">
        <v>1137</v>
      </c>
      <c r="B4637" s="160">
        <v>2824009739</v>
      </c>
      <c r="C4637" s="160">
        <v>2686958638.54</v>
      </c>
      <c r="D4637" s="160">
        <v>2394063181</v>
      </c>
      <c r="E4637" s="160">
        <v>2394063181</v>
      </c>
      <c r="F4637" s="166">
        <f t="shared" si="291"/>
        <v>137051100.46000004</v>
      </c>
      <c r="G4637" s="167">
        <f t="shared" si="292"/>
        <v>95.14693244264339</v>
      </c>
      <c r="H4637" s="167">
        <f t="shared" si="293"/>
        <v>84.775316031585405</v>
      </c>
      <c r="I4637" s="167">
        <f t="shared" si="294"/>
        <v>84.775316031585405</v>
      </c>
    </row>
    <row r="4638" spans="1:9" x14ac:dyDescent="0.2">
      <c r="A4638" s="171" t="s">
        <v>1712</v>
      </c>
      <c r="B4638" s="160">
        <v>12842660893</v>
      </c>
      <c r="C4638" s="160">
        <v>12842660893</v>
      </c>
      <c r="D4638" s="160">
        <v>0</v>
      </c>
      <c r="E4638" s="160">
        <v>0</v>
      </c>
      <c r="F4638" s="166">
        <f t="shared" si="291"/>
        <v>0</v>
      </c>
      <c r="G4638" s="167">
        <f t="shared" si="292"/>
        <v>100</v>
      </c>
      <c r="H4638" s="167">
        <f t="shared" si="293"/>
        <v>0</v>
      </c>
      <c r="I4638" s="167">
        <f t="shared" si="294"/>
        <v>0</v>
      </c>
    </row>
    <row r="4639" spans="1:9" x14ac:dyDescent="0.2">
      <c r="A4639" s="171" t="s">
        <v>1739</v>
      </c>
      <c r="B4639" s="160">
        <v>36188567</v>
      </c>
      <c r="C4639" s="160">
        <v>0</v>
      </c>
      <c r="D4639" s="160">
        <v>0</v>
      </c>
      <c r="E4639" s="160">
        <v>0</v>
      </c>
      <c r="F4639" s="166">
        <f t="shared" si="291"/>
        <v>36188567</v>
      </c>
      <c r="G4639" s="167">
        <f t="shared" si="292"/>
        <v>0</v>
      </c>
      <c r="H4639" s="167">
        <f t="shared" si="293"/>
        <v>0</v>
      </c>
      <c r="I4639" s="167">
        <f t="shared" si="294"/>
        <v>0</v>
      </c>
    </row>
    <row r="4640" spans="1:9" x14ac:dyDescent="0.2">
      <c r="A4640" s="171" t="s">
        <v>1740</v>
      </c>
      <c r="B4640" s="160">
        <v>39822154</v>
      </c>
      <c r="C4640" s="160">
        <v>0</v>
      </c>
      <c r="D4640" s="160">
        <v>0</v>
      </c>
      <c r="E4640" s="160">
        <v>0</v>
      </c>
      <c r="F4640" s="166">
        <f t="shared" si="291"/>
        <v>39822154</v>
      </c>
      <c r="G4640" s="167">
        <f t="shared" si="292"/>
        <v>0</v>
      </c>
      <c r="H4640" s="167">
        <f t="shared" si="293"/>
        <v>0</v>
      </c>
      <c r="I4640" s="167">
        <f t="shared" si="294"/>
        <v>0</v>
      </c>
    </row>
    <row r="4641" spans="1:9" x14ac:dyDescent="0.2">
      <c r="A4641" s="172" t="s">
        <v>553</v>
      </c>
      <c r="B4641" s="161">
        <v>4613182110402</v>
      </c>
      <c r="C4641" s="161">
        <v>4457376771084.3594</v>
      </c>
      <c r="D4641" s="161">
        <v>2046423539700.7808</v>
      </c>
      <c r="E4641" s="161">
        <v>1988374216653.7607</v>
      </c>
      <c r="F4641" s="173">
        <f t="shared" si="291"/>
        <v>155805339317.64063</v>
      </c>
      <c r="G4641" s="163">
        <f t="shared" si="292"/>
        <v>96.622605923873579</v>
      </c>
      <c r="H4641" s="163">
        <f t="shared" si="293"/>
        <v>44.360345868124682</v>
      </c>
      <c r="I4641" s="163">
        <f t="shared" si="294"/>
        <v>43.102010045740222</v>
      </c>
    </row>
    <row r="4642" spans="1:9" x14ac:dyDescent="0.2">
      <c r="A4642" s="174" t="s">
        <v>152</v>
      </c>
      <c r="B4642" s="161">
        <v>207175023986</v>
      </c>
      <c r="C4642" s="161">
        <v>187761074887.57001</v>
      </c>
      <c r="D4642" s="161">
        <v>166710897376.85999</v>
      </c>
      <c r="E4642" s="161">
        <v>163660365944.17999</v>
      </c>
      <c r="F4642" s="173">
        <f t="shared" si="291"/>
        <v>19413949098.429993</v>
      </c>
      <c r="G4642" s="163">
        <f t="shared" si="292"/>
        <v>90.629203885241537</v>
      </c>
      <c r="H4642" s="163">
        <f t="shared" si="293"/>
        <v>80.468627042671699</v>
      </c>
      <c r="I4642" s="163">
        <f t="shared" si="294"/>
        <v>78.996185348693132</v>
      </c>
    </row>
    <row r="4643" spans="1:9" x14ac:dyDescent="0.2">
      <c r="A4643" s="170" t="s">
        <v>95</v>
      </c>
      <c r="B4643" s="161">
        <v>101488137000</v>
      </c>
      <c r="C4643" s="161">
        <v>83207946210</v>
      </c>
      <c r="D4643" s="161">
        <v>82767822698</v>
      </c>
      <c r="E4643" s="161">
        <v>82767822698</v>
      </c>
      <c r="F4643" s="173">
        <f t="shared" si="291"/>
        <v>18280190790</v>
      </c>
      <c r="G4643" s="163">
        <f t="shared" si="292"/>
        <v>81.987854610041765</v>
      </c>
      <c r="H4643" s="163">
        <f t="shared" si="293"/>
        <v>81.554184700424642</v>
      </c>
      <c r="I4643" s="163">
        <f t="shared" si="294"/>
        <v>81.554184700424642</v>
      </c>
    </row>
    <row r="4644" spans="1:9" x14ac:dyDescent="0.2">
      <c r="A4644" s="171" t="s">
        <v>119</v>
      </c>
      <c r="B4644" s="160">
        <v>68108814000</v>
      </c>
      <c r="C4644" s="160">
        <v>55248496317</v>
      </c>
      <c r="D4644" s="160">
        <v>55083242961</v>
      </c>
      <c r="E4644" s="160">
        <v>55083242961</v>
      </c>
      <c r="F4644" s="166">
        <f t="shared" si="291"/>
        <v>12860317683</v>
      </c>
      <c r="G4644" s="167">
        <f t="shared" si="292"/>
        <v>81.117983227545267</v>
      </c>
      <c r="H4644" s="167">
        <f t="shared" si="293"/>
        <v>80.875351846531927</v>
      </c>
      <c r="I4644" s="167">
        <f t="shared" si="294"/>
        <v>80.875351846531927</v>
      </c>
    </row>
    <row r="4645" spans="1:9" x14ac:dyDescent="0.2">
      <c r="A4645" s="171" t="s">
        <v>120</v>
      </c>
      <c r="B4645" s="160">
        <v>25136272000</v>
      </c>
      <c r="C4645" s="160">
        <v>22165365507</v>
      </c>
      <c r="D4645" s="160">
        <v>21962349407</v>
      </c>
      <c r="E4645" s="160">
        <v>21962349407</v>
      </c>
      <c r="F4645" s="166">
        <f t="shared" si="291"/>
        <v>2970906493</v>
      </c>
      <c r="G4645" s="167">
        <f t="shared" si="292"/>
        <v>88.180799073943817</v>
      </c>
      <c r="H4645" s="167">
        <f t="shared" si="293"/>
        <v>87.373137142214247</v>
      </c>
      <c r="I4645" s="167">
        <f t="shared" si="294"/>
        <v>87.373137142214247</v>
      </c>
    </row>
    <row r="4646" spans="1:9" x14ac:dyDescent="0.2">
      <c r="A4646" s="171" t="s">
        <v>121</v>
      </c>
      <c r="B4646" s="160">
        <v>8243051000</v>
      </c>
      <c r="C4646" s="160">
        <v>5794084386</v>
      </c>
      <c r="D4646" s="160">
        <v>5722230330</v>
      </c>
      <c r="E4646" s="160">
        <v>5722230330</v>
      </c>
      <c r="F4646" s="166">
        <f t="shared" si="291"/>
        <v>2448966614</v>
      </c>
      <c r="G4646" s="167">
        <f t="shared" si="292"/>
        <v>70.290531818861737</v>
      </c>
      <c r="H4646" s="167">
        <f t="shared" si="293"/>
        <v>69.418839335095711</v>
      </c>
      <c r="I4646" s="167">
        <f t="shared" si="294"/>
        <v>69.418839335095711</v>
      </c>
    </row>
    <row r="4647" spans="1:9" x14ac:dyDescent="0.2">
      <c r="A4647" s="170" t="s">
        <v>401</v>
      </c>
      <c r="B4647" s="161">
        <v>63749984716</v>
      </c>
      <c r="C4647" s="161">
        <v>63211143099.019997</v>
      </c>
      <c r="D4647" s="161">
        <v>56707378018</v>
      </c>
      <c r="E4647" s="161">
        <v>53676155781.32</v>
      </c>
      <c r="F4647" s="173">
        <f t="shared" ref="F4647:F4706" si="295">+B4647-C4647</f>
        <v>538841616.98000336</v>
      </c>
      <c r="G4647" s="163">
        <f t="shared" si="292"/>
        <v>99.154758045228576</v>
      </c>
      <c r="H4647" s="163">
        <f t="shared" si="293"/>
        <v>88.952771158496532</v>
      </c>
      <c r="I4647" s="163">
        <f t="shared" si="294"/>
        <v>84.197911608045189</v>
      </c>
    </row>
    <row r="4648" spans="1:9" x14ac:dyDescent="0.2">
      <c r="A4648" s="171" t="s">
        <v>567</v>
      </c>
      <c r="B4648" s="160">
        <v>63749984716</v>
      </c>
      <c r="C4648" s="160">
        <v>63211143099.019997</v>
      </c>
      <c r="D4648" s="160">
        <v>56707378018</v>
      </c>
      <c r="E4648" s="160">
        <v>53676155781.32</v>
      </c>
      <c r="F4648" s="166">
        <f t="shared" si="295"/>
        <v>538841616.98000336</v>
      </c>
      <c r="G4648" s="167">
        <f t="shared" si="292"/>
        <v>99.154758045228576</v>
      </c>
      <c r="H4648" s="167">
        <f t="shared" si="293"/>
        <v>88.952771158496532</v>
      </c>
      <c r="I4648" s="167">
        <f t="shared" si="294"/>
        <v>84.197911608045189</v>
      </c>
    </row>
    <row r="4649" spans="1:9" x14ac:dyDescent="0.2">
      <c r="A4649" s="170" t="s">
        <v>96</v>
      </c>
      <c r="B4649" s="161">
        <v>19457202973</v>
      </c>
      <c r="C4649" s="161">
        <v>19246774522.290001</v>
      </c>
      <c r="D4649" s="161">
        <v>5412448836</v>
      </c>
      <c r="E4649" s="161">
        <v>5412448836</v>
      </c>
      <c r="F4649" s="173">
        <f t="shared" si="295"/>
        <v>210428450.70999908</v>
      </c>
      <c r="G4649" s="163">
        <f t="shared" si="292"/>
        <v>98.918506164519115</v>
      </c>
      <c r="H4649" s="163">
        <f t="shared" si="293"/>
        <v>27.817198820974649</v>
      </c>
      <c r="I4649" s="163">
        <f t="shared" si="294"/>
        <v>27.817198820974649</v>
      </c>
    </row>
    <row r="4650" spans="1:9" x14ac:dyDescent="0.2">
      <c r="A4650" s="171" t="s">
        <v>139</v>
      </c>
      <c r="B4650" s="160">
        <v>0</v>
      </c>
      <c r="C4650" s="160">
        <v>0</v>
      </c>
      <c r="D4650" s="160">
        <v>0</v>
      </c>
      <c r="E4650" s="160">
        <v>0</v>
      </c>
      <c r="F4650" s="166">
        <f t="shared" si="295"/>
        <v>0</v>
      </c>
      <c r="G4650" s="167">
        <f t="shared" si="292"/>
        <v>0</v>
      </c>
      <c r="H4650" s="167">
        <f t="shared" si="293"/>
        <v>0</v>
      </c>
      <c r="I4650" s="167">
        <f t="shared" si="294"/>
        <v>0</v>
      </c>
    </row>
    <row r="4651" spans="1:9" x14ac:dyDescent="0.2">
      <c r="A4651" s="171" t="s">
        <v>124</v>
      </c>
      <c r="B4651" s="160">
        <v>406835000</v>
      </c>
      <c r="C4651" s="160">
        <v>362358023</v>
      </c>
      <c r="D4651" s="160">
        <v>305039356</v>
      </c>
      <c r="E4651" s="160">
        <v>305039356</v>
      </c>
      <c r="F4651" s="166">
        <f t="shared" si="295"/>
        <v>44476977</v>
      </c>
      <c r="G4651" s="167">
        <f t="shared" si="292"/>
        <v>89.067563754347589</v>
      </c>
      <c r="H4651" s="167">
        <f t="shared" si="293"/>
        <v>74.978641463984175</v>
      </c>
      <c r="I4651" s="167">
        <f t="shared" si="294"/>
        <v>74.978641463984175</v>
      </c>
    </row>
    <row r="4652" spans="1:9" x14ac:dyDescent="0.2">
      <c r="A4652" s="171" t="s">
        <v>201</v>
      </c>
      <c r="B4652" s="160">
        <v>401720000</v>
      </c>
      <c r="C4652" s="160">
        <v>235768533</v>
      </c>
      <c r="D4652" s="160">
        <v>97246500</v>
      </c>
      <c r="E4652" s="160">
        <v>97246500</v>
      </c>
      <c r="F4652" s="166">
        <f t="shared" si="295"/>
        <v>165951467</v>
      </c>
      <c r="G4652" s="167">
        <f t="shared" si="292"/>
        <v>58.689767250821468</v>
      </c>
      <c r="H4652" s="167">
        <f t="shared" si="293"/>
        <v>24.207532609777953</v>
      </c>
      <c r="I4652" s="167">
        <f t="shared" si="294"/>
        <v>24.207532609777953</v>
      </c>
    </row>
    <row r="4653" spans="1:9" x14ac:dyDescent="0.2">
      <c r="A4653" s="171" t="s">
        <v>569</v>
      </c>
      <c r="B4653" s="160">
        <v>18648647973</v>
      </c>
      <c r="C4653" s="160">
        <v>18648647966.290001</v>
      </c>
      <c r="D4653" s="160">
        <v>5010162980</v>
      </c>
      <c r="E4653" s="160">
        <v>5010162980</v>
      </c>
      <c r="F4653" s="166">
        <f t="shared" si="295"/>
        <v>6.7099990844726563</v>
      </c>
      <c r="G4653" s="167">
        <f t="shared" si="292"/>
        <v>99.999999964018855</v>
      </c>
      <c r="H4653" s="167">
        <f t="shared" si="293"/>
        <v>26.866092315399193</v>
      </c>
      <c r="I4653" s="167">
        <f t="shared" si="294"/>
        <v>26.866092315399193</v>
      </c>
    </row>
    <row r="4654" spans="1:9" x14ac:dyDescent="0.2">
      <c r="A4654" s="170" t="s">
        <v>154</v>
      </c>
      <c r="B4654" s="161">
        <v>22479699297</v>
      </c>
      <c r="C4654" s="161">
        <v>22095211056.260002</v>
      </c>
      <c r="D4654" s="161">
        <v>21823247824.860001</v>
      </c>
      <c r="E4654" s="161">
        <v>21803938628.860001</v>
      </c>
      <c r="F4654" s="136">
        <f t="shared" si="295"/>
        <v>384488240.73999786</v>
      </c>
      <c r="G4654" s="137">
        <f t="shared" si="292"/>
        <v>98.28962017836551</v>
      </c>
      <c r="H4654" s="137">
        <f t="shared" si="293"/>
        <v>97.079803143863202</v>
      </c>
      <c r="I4654" s="137">
        <f t="shared" si="294"/>
        <v>96.993906994876127</v>
      </c>
    </row>
    <row r="4655" spans="1:9" x14ac:dyDescent="0.2">
      <c r="A4655" s="171" t="s">
        <v>127</v>
      </c>
      <c r="B4655" s="160">
        <v>13879080808</v>
      </c>
      <c r="C4655" s="160">
        <v>13507385745.26</v>
      </c>
      <c r="D4655" s="160">
        <v>13235422513.860001</v>
      </c>
      <c r="E4655" s="160">
        <v>13216113317.860001</v>
      </c>
      <c r="F4655" s="166">
        <f t="shared" si="295"/>
        <v>371695062.73999977</v>
      </c>
      <c r="G4655" s="167">
        <f t="shared" si="292"/>
        <v>97.321904325783933</v>
      </c>
      <c r="H4655" s="167">
        <f t="shared" si="293"/>
        <v>95.362385282972127</v>
      </c>
      <c r="I4655" s="167">
        <f t="shared" si="294"/>
        <v>95.22326082460836</v>
      </c>
    </row>
    <row r="4656" spans="1:9" x14ac:dyDescent="0.2">
      <c r="A4656" s="171" t="s">
        <v>128</v>
      </c>
      <c r="B4656" s="160">
        <v>1726000</v>
      </c>
      <c r="C4656" s="160">
        <v>0</v>
      </c>
      <c r="D4656" s="160">
        <v>0</v>
      </c>
      <c r="E4656" s="160">
        <v>0</v>
      </c>
      <c r="F4656" s="166">
        <f t="shared" si="295"/>
        <v>1726000</v>
      </c>
      <c r="G4656" s="167">
        <f t="shared" si="292"/>
        <v>0</v>
      </c>
      <c r="H4656" s="167">
        <f t="shared" si="293"/>
        <v>0</v>
      </c>
      <c r="I4656" s="167">
        <f t="shared" si="294"/>
        <v>0</v>
      </c>
    </row>
    <row r="4657" spans="1:9" x14ac:dyDescent="0.2">
      <c r="A4657" s="171" t="s">
        <v>129</v>
      </c>
      <c r="B4657" s="160">
        <v>8497901686</v>
      </c>
      <c r="C4657" s="160">
        <v>8497901686</v>
      </c>
      <c r="D4657" s="160">
        <v>8497901686</v>
      </c>
      <c r="E4657" s="160">
        <v>8497901686</v>
      </c>
      <c r="F4657" s="166">
        <f t="shared" si="295"/>
        <v>0</v>
      </c>
      <c r="G4657" s="167">
        <f t="shared" si="292"/>
        <v>100</v>
      </c>
      <c r="H4657" s="167">
        <f t="shared" si="293"/>
        <v>100</v>
      </c>
      <c r="I4657" s="167">
        <f t="shared" si="294"/>
        <v>100</v>
      </c>
    </row>
    <row r="4658" spans="1:9" x14ac:dyDescent="0.2">
      <c r="A4658" s="171" t="s">
        <v>312</v>
      </c>
      <c r="B4658" s="160">
        <v>97930803</v>
      </c>
      <c r="C4658" s="160">
        <v>89923625</v>
      </c>
      <c r="D4658" s="160">
        <v>89923625</v>
      </c>
      <c r="E4658" s="160">
        <v>89923625</v>
      </c>
      <c r="F4658" s="166">
        <f t="shared" si="295"/>
        <v>8007178</v>
      </c>
      <c r="G4658" s="167">
        <f t="shared" si="292"/>
        <v>91.823636940871395</v>
      </c>
      <c r="H4658" s="167">
        <f t="shared" si="293"/>
        <v>91.823636940871395</v>
      </c>
      <c r="I4658" s="167">
        <f t="shared" si="294"/>
        <v>91.823636940871395</v>
      </c>
    </row>
    <row r="4659" spans="1:9" x14ac:dyDescent="0.2">
      <c r="A4659" s="171" t="s">
        <v>135</v>
      </c>
      <c r="B4659" s="160">
        <v>3060000</v>
      </c>
      <c r="C4659" s="160">
        <v>0</v>
      </c>
      <c r="D4659" s="160">
        <v>0</v>
      </c>
      <c r="E4659" s="160">
        <v>0</v>
      </c>
      <c r="F4659" s="166">
        <f t="shared" si="295"/>
        <v>3060000</v>
      </c>
      <c r="G4659" s="167">
        <f t="shared" si="292"/>
        <v>0</v>
      </c>
      <c r="H4659" s="167">
        <f t="shared" si="293"/>
        <v>0</v>
      </c>
      <c r="I4659" s="167">
        <f t="shared" si="294"/>
        <v>0</v>
      </c>
    </row>
    <row r="4660" spans="1:9" x14ac:dyDescent="0.2">
      <c r="A4660" s="170" t="s">
        <v>283</v>
      </c>
      <c r="B4660" s="161">
        <v>601876014</v>
      </c>
      <c r="C4660" s="161">
        <v>601876014</v>
      </c>
      <c r="D4660" s="161">
        <v>601876014</v>
      </c>
      <c r="E4660" s="161">
        <v>601876014</v>
      </c>
      <c r="F4660" s="136">
        <f t="shared" si="295"/>
        <v>0</v>
      </c>
      <c r="G4660" s="137">
        <f t="shared" si="292"/>
        <v>100</v>
      </c>
      <c r="H4660" s="137">
        <f t="shared" si="293"/>
        <v>100</v>
      </c>
      <c r="I4660" s="137">
        <f t="shared" si="294"/>
        <v>100</v>
      </c>
    </row>
    <row r="4661" spans="1:9" x14ac:dyDescent="0.2">
      <c r="A4661" s="170" t="s">
        <v>107</v>
      </c>
      <c r="B4661" s="161">
        <v>601876014</v>
      </c>
      <c r="C4661" s="161">
        <v>601876014</v>
      </c>
      <c r="D4661" s="161">
        <v>601876014</v>
      </c>
      <c r="E4661" s="161">
        <v>601876014</v>
      </c>
      <c r="F4661" s="136">
        <f t="shared" si="295"/>
        <v>0</v>
      </c>
      <c r="G4661" s="137">
        <f t="shared" si="292"/>
        <v>100</v>
      </c>
      <c r="H4661" s="137">
        <f t="shared" si="293"/>
        <v>100</v>
      </c>
      <c r="I4661" s="137">
        <f t="shared" si="294"/>
        <v>100</v>
      </c>
    </row>
    <row r="4662" spans="1:9" x14ac:dyDescent="0.2">
      <c r="A4662" s="171" t="s">
        <v>268</v>
      </c>
      <c r="B4662" s="160">
        <v>601876014</v>
      </c>
      <c r="C4662" s="160">
        <v>601876014</v>
      </c>
      <c r="D4662" s="160">
        <v>601876014</v>
      </c>
      <c r="E4662" s="160">
        <v>601876014</v>
      </c>
      <c r="F4662" s="166">
        <f t="shared" si="295"/>
        <v>0</v>
      </c>
      <c r="G4662" s="167">
        <f t="shared" si="292"/>
        <v>100</v>
      </c>
      <c r="H4662" s="167">
        <f t="shared" si="293"/>
        <v>100</v>
      </c>
      <c r="I4662" s="167">
        <f t="shared" si="294"/>
        <v>100</v>
      </c>
    </row>
    <row r="4663" spans="1:9" x14ac:dyDescent="0.2">
      <c r="A4663" s="174" t="s">
        <v>153</v>
      </c>
      <c r="B4663" s="161">
        <v>4405405210402</v>
      </c>
      <c r="C4663" s="161">
        <v>4269013820182.7896</v>
      </c>
      <c r="D4663" s="161">
        <v>1879110766309.9209</v>
      </c>
      <c r="E4663" s="161">
        <v>1824111974695.5806</v>
      </c>
      <c r="F4663" s="173">
        <f t="shared" si="295"/>
        <v>136391390219.21045</v>
      </c>
      <c r="G4663" s="163">
        <f t="shared" si="292"/>
        <v>96.903998980680271</v>
      </c>
      <c r="H4663" s="163">
        <f t="shared" si="293"/>
        <v>42.654663454634836</v>
      </c>
      <c r="I4663" s="163">
        <f t="shared" si="294"/>
        <v>41.406224571317637</v>
      </c>
    </row>
    <row r="4664" spans="1:9" x14ac:dyDescent="0.2">
      <c r="A4664" s="170" t="s">
        <v>34</v>
      </c>
      <c r="B4664" s="161">
        <v>4405405210402</v>
      </c>
      <c r="C4664" s="161">
        <v>4269013820182.7896</v>
      </c>
      <c r="D4664" s="161">
        <v>1879110766309.9209</v>
      </c>
      <c r="E4664" s="161">
        <v>1824111974695.5806</v>
      </c>
      <c r="F4664" s="173">
        <f t="shared" si="295"/>
        <v>136391390219.21045</v>
      </c>
      <c r="G4664" s="163">
        <f t="shared" si="292"/>
        <v>96.903998980680271</v>
      </c>
      <c r="H4664" s="163">
        <f t="shared" si="293"/>
        <v>42.654663454634836</v>
      </c>
      <c r="I4664" s="163">
        <f t="shared" si="294"/>
        <v>41.406224571317637</v>
      </c>
    </row>
    <row r="4665" spans="1:9" x14ac:dyDescent="0.2">
      <c r="A4665" s="171" t="s">
        <v>1131</v>
      </c>
      <c r="B4665" s="160">
        <v>29889356878</v>
      </c>
      <c r="C4665" s="160">
        <v>29832497485.599998</v>
      </c>
      <c r="D4665" s="160">
        <v>8663962236.5200005</v>
      </c>
      <c r="E4665" s="160">
        <v>8006479916.5200005</v>
      </c>
      <c r="F4665" s="166">
        <f t="shared" si="295"/>
        <v>56859392.400001526</v>
      </c>
      <c r="G4665" s="167">
        <f t="shared" si="292"/>
        <v>99.809767093242968</v>
      </c>
      <c r="H4665" s="167">
        <f t="shared" si="293"/>
        <v>28.986780384348425</v>
      </c>
      <c r="I4665" s="167">
        <f t="shared" si="294"/>
        <v>26.787059852777073</v>
      </c>
    </row>
    <row r="4666" spans="1:9" x14ac:dyDescent="0.2">
      <c r="A4666" s="171" t="s">
        <v>1135</v>
      </c>
      <c r="B4666" s="160">
        <v>2000000000</v>
      </c>
      <c r="C4666" s="160">
        <v>1985299799.5</v>
      </c>
      <c r="D4666" s="160">
        <v>310648373.89999998</v>
      </c>
      <c r="E4666" s="160">
        <v>310648373.89999998</v>
      </c>
      <c r="F4666" s="166">
        <f t="shared" si="295"/>
        <v>14700200.5</v>
      </c>
      <c r="G4666" s="167">
        <f t="shared" si="292"/>
        <v>99.264989974999992</v>
      </c>
      <c r="H4666" s="167">
        <f t="shared" si="293"/>
        <v>15.532418695</v>
      </c>
      <c r="I4666" s="167">
        <f t="shared" si="294"/>
        <v>15.532418695</v>
      </c>
    </row>
    <row r="4667" spans="1:9" x14ac:dyDescent="0.2">
      <c r="A4667" s="171" t="s">
        <v>1137</v>
      </c>
      <c r="B4667" s="160">
        <v>937494947</v>
      </c>
      <c r="C4667" s="160">
        <v>931494946</v>
      </c>
      <c r="D4667" s="160">
        <v>174741846.97999999</v>
      </c>
      <c r="E4667" s="160">
        <v>174741846.97999999</v>
      </c>
      <c r="F4667" s="166">
        <f t="shared" si="295"/>
        <v>6000001</v>
      </c>
      <c r="G4667" s="167">
        <f t="shared" si="292"/>
        <v>99.359996443799503</v>
      </c>
      <c r="H4667" s="167">
        <f t="shared" si="293"/>
        <v>18.639230807502155</v>
      </c>
      <c r="I4667" s="167">
        <f t="shared" si="294"/>
        <v>18.639230807502155</v>
      </c>
    </row>
    <row r="4668" spans="1:9" x14ac:dyDescent="0.2">
      <c r="A4668" s="171" t="s">
        <v>1138</v>
      </c>
      <c r="B4668" s="160">
        <v>0</v>
      </c>
      <c r="C4668" s="160">
        <v>0</v>
      </c>
      <c r="D4668" s="160">
        <v>0</v>
      </c>
      <c r="E4668" s="160">
        <v>0</v>
      </c>
      <c r="F4668" s="166">
        <f t="shared" si="295"/>
        <v>0</v>
      </c>
      <c r="G4668" s="167">
        <f t="shared" si="292"/>
        <v>0</v>
      </c>
      <c r="H4668" s="167">
        <f t="shared" si="293"/>
        <v>0</v>
      </c>
      <c r="I4668" s="167">
        <f t="shared" si="294"/>
        <v>0</v>
      </c>
    </row>
    <row r="4669" spans="1:9" x14ac:dyDescent="0.2">
      <c r="A4669" s="171" t="s">
        <v>1139</v>
      </c>
      <c r="B4669" s="160">
        <v>102895927230</v>
      </c>
      <c r="C4669" s="160">
        <v>102739443064.91</v>
      </c>
      <c r="D4669" s="160">
        <v>56835041759.529999</v>
      </c>
      <c r="E4669" s="160">
        <v>48965795743.580002</v>
      </c>
      <c r="F4669" s="166">
        <f t="shared" si="295"/>
        <v>156484165.08999634</v>
      </c>
      <c r="G4669" s="167">
        <f t="shared" si="292"/>
        <v>99.847919962137837</v>
      </c>
      <c r="H4669" s="167">
        <f t="shared" si="293"/>
        <v>55.235462947419123</v>
      </c>
      <c r="I4669" s="167">
        <f t="shared" si="294"/>
        <v>47.587690846235645</v>
      </c>
    </row>
    <row r="4670" spans="1:9" x14ac:dyDescent="0.2">
      <c r="A4670" s="171" t="s">
        <v>1140</v>
      </c>
      <c r="B4670" s="160">
        <v>139524885320</v>
      </c>
      <c r="C4670" s="160">
        <v>138954778932.97</v>
      </c>
      <c r="D4670" s="160">
        <v>46673543520.349998</v>
      </c>
      <c r="E4670" s="160">
        <v>46649367480.349998</v>
      </c>
      <c r="F4670" s="166">
        <f t="shared" si="295"/>
        <v>570106387.02999878</v>
      </c>
      <c r="G4670" s="167">
        <f t="shared" si="292"/>
        <v>99.591394477248656</v>
      </c>
      <c r="H4670" s="167">
        <f t="shared" si="293"/>
        <v>33.451769849732784</v>
      </c>
      <c r="I4670" s="167">
        <f t="shared" si="294"/>
        <v>33.434442446134092</v>
      </c>
    </row>
    <row r="4671" spans="1:9" x14ac:dyDescent="0.2">
      <c r="A4671" s="171" t="s">
        <v>1141</v>
      </c>
      <c r="B4671" s="160">
        <v>65000000000</v>
      </c>
      <c r="C4671" s="160">
        <v>64000000000</v>
      </c>
      <c r="D4671" s="160">
        <v>45861949913</v>
      </c>
      <c r="E4671" s="160">
        <v>45861949913</v>
      </c>
      <c r="F4671" s="166">
        <f t="shared" si="295"/>
        <v>1000000000</v>
      </c>
      <c r="G4671" s="167">
        <f t="shared" si="292"/>
        <v>98.461538461538467</v>
      </c>
      <c r="H4671" s="167">
        <f t="shared" si="293"/>
        <v>70.556846019999995</v>
      </c>
      <c r="I4671" s="167">
        <f t="shared" si="294"/>
        <v>70.556846019999995</v>
      </c>
    </row>
    <row r="4672" spans="1:9" x14ac:dyDescent="0.2">
      <c r="A4672" s="171" t="s">
        <v>1142</v>
      </c>
      <c r="B4672" s="160">
        <v>78177868620</v>
      </c>
      <c r="C4672" s="160">
        <v>77500143638</v>
      </c>
      <c r="D4672" s="160">
        <v>16770195792.029999</v>
      </c>
      <c r="E4672" s="160">
        <v>16205841666.209999</v>
      </c>
      <c r="F4672" s="166">
        <f t="shared" si="295"/>
        <v>677724982</v>
      </c>
      <c r="G4672" s="167">
        <f t="shared" si="292"/>
        <v>99.133098671064786</v>
      </c>
      <c r="H4672" s="167">
        <f t="shared" si="293"/>
        <v>21.451334102679454</v>
      </c>
      <c r="I4672" s="167">
        <f t="shared" si="294"/>
        <v>20.7294493342891</v>
      </c>
    </row>
    <row r="4673" spans="1:9" x14ac:dyDescent="0.2">
      <c r="A4673" s="171" t="s">
        <v>1143</v>
      </c>
      <c r="B4673" s="160">
        <v>59000000000</v>
      </c>
      <c r="C4673" s="160">
        <v>59000000000</v>
      </c>
      <c r="D4673" s="160">
        <v>16267102532</v>
      </c>
      <c r="E4673" s="160">
        <v>16267102532</v>
      </c>
      <c r="F4673" s="166">
        <f t="shared" si="295"/>
        <v>0</v>
      </c>
      <c r="G4673" s="167">
        <f t="shared" si="292"/>
        <v>100</v>
      </c>
      <c r="H4673" s="167">
        <f t="shared" si="293"/>
        <v>27.571360223728814</v>
      </c>
      <c r="I4673" s="167">
        <f t="shared" si="294"/>
        <v>27.571360223728814</v>
      </c>
    </row>
    <row r="4674" spans="1:9" x14ac:dyDescent="0.2">
      <c r="A4674" s="171" t="s">
        <v>1144</v>
      </c>
      <c r="B4674" s="160">
        <v>20000000000</v>
      </c>
      <c r="C4674" s="160">
        <v>19201187374</v>
      </c>
      <c r="D4674" s="160">
        <v>8620824885.2199993</v>
      </c>
      <c r="E4674" s="160">
        <v>6786694521.71</v>
      </c>
      <c r="F4674" s="166">
        <f t="shared" si="295"/>
        <v>798812626</v>
      </c>
      <c r="G4674" s="167">
        <f t="shared" si="292"/>
        <v>96.005936869999999</v>
      </c>
      <c r="H4674" s="167">
        <f t="shared" si="293"/>
        <v>43.1041244261</v>
      </c>
      <c r="I4674" s="167">
        <f t="shared" si="294"/>
        <v>33.933472608550005</v>
      </c>
    </row>
    <row r="4675" spans="1:9" x14ac:dyDescent="0.2">
      <c r="A4675" s="171" t="s">
        <v>1145</v>
      </c>
      <c r="B4675" s="160">
        <v>24350052785</v>
      </c>
      <c r="C4675" s="160">
        <v>24299930173.900002</v>
      </c>
      <c r="D4675" s="160">
        <v>23972621391.349998</v>
      </c>
      <c r="E4675" s="160">
        <v>23972621391.349998</v>
      </c>
      <c r="F4675" s="166">
        <f t="shared" si="295"/>
        <v>50122611.099998474</v>
      </c>
      <c r="G4675" s="167">
        <f t="shared" si="292"/>
        <v>99.794158100836341</v>
      </c>
      <c r="H4675" s="167">
        <f t="shared" si="293"/>
        <v>98.449977102790896</v>
      </c>
      <c r="I4675" s="167">
        <f t="shared" si="294"/>
        <v>98.449977102790896</v>
      </c>
    </row>
    <row r="4676" spans="1:9" x14ac:dyDescent="0.2">
      <c r="A4676" s="171" t="s">
        <v>1146</v>
      </c>
      <c r="B4676" s="160">
        <v>32500000000</v>
      </c>
      <c r="C4676" s="160">
        <v>32500000000</v>
      </c>
      <c r="D4676" s="160">
        <v>5258551905</v>
      </c>
      <c r="E4676" s="160">
        <v>5258551905</v>
      </c>
      <c r="F4676" s="166">
        <f t="shared" si="295"/>
        <v>0</v>
      </c>
      <c r="G4676" s="167">
        <f t="shared" si="292"/>
        <v>100</v>
      </c>
      <c r="H4676" s="167">
        <f t="shared" si="293"/>
        <v>16.180159707692308</v>
      </c>
      <c r="I4676" s="167">
        <f t="shared" si="294"/>
        <v>16.180159707692308</v>
      </c>
    </row>
    <row r="4677" spans="1:9" x14ac:dyDescent="0.2">
      <c r="A4677" s="171" t="s">
        <v>1147</v>
      </c>
      <c r="B4677" s="160">
        <v>142925576764</v>
      </c>
      <c r="C4677" s="160">
        <v>138548591070</v>
      </c>
      <c r="D4677" s="160">
        <v>39312892375.82</v>
      </c>
      <c r="E4677" s="160">
        <v>32486807607.239998</v>
      </c>
      <c r="F4677" s="166">
        <f t="shared" si="295"/>
        <v>4376985694</v>
      </c>
      <c r="G4677" s="167">
        <f t="shared" si="292"/>
        <v>96.937577029178399</v>
      </c>
      <c r="H4677" s="167">
        <f t="shared" si="293"/>
        <v>27.505848334433381</v>
      </c>
      <c r="I4677" s="167">
        <f t="shared" si="294"/>
        <v>22.729876865134159</v>
      </c>
    </row>
    <row r="4678" spans="1:9" x14ac:dyDescent="0.2">
      <c r="A4678" s="171" t="s">
        <v>1148</v>
      </c>
      <c r="B4678" s="160">
        <v>50359079177</v>
      </c>
      <c r="C4678" s="160">
        <v>50359079177</v>
      </c>
      <c r="D4678" s="160">
        <v>31304094523.389999</v>
      </c>
      <c r="E4678" s="160">
        <v>31126537189.220001</v>
      </c>
      <c r="F4678" s="166">
        <f t="shared" si="295"/>
        <v>0</v>
      </c>
      <c r="G4678" s="167">
        <f t="shared" ref="G4678:G4741" si="296">IFERROR(IF(C4678&gt;0,+C4678/B4678*100,0),0)</f>
        <v>100</v>
      </c>
      <c r="H4678" s="167">
        <f t="shared" ref="H4678:H4741" si="297">IFERROR(IF(D4678&gt;0,+D4678/B4678*100,0),0)</f>
        <v>62.161769108930031</v>
      </c>
      <c r="I4678" s="167">
        <f t="shared" ref="I4678:I4741" si="298">IFERROR(IF(E4678&gt;0,+E4678/B4678*100,0),0)</f>
        <v>61.809186541750968</v>
      </c>
    </row>
    <row r="4679" spans="1:9" x14ac:dyDescent="0.2">
      <c r="A4679" s="171" t="s">
        <v>1149</v>
      </c>
      <c r="B4679" s="160">
        <v>50000000000</v>
      </c>
      <c r="C4679" s="160">
        <v>50000000000</v>
      </c>
      <c r="D4679" s="160">
        <v>32677965856.240002</v>
      </c>
      <c r="E4679" s="160">
        <v>32677965856.240002</v>
      </c>
      <c r="F4679" s="166">
        <f t="shared" si="295"/>
        <v>0</v>
      </c>
      <c r="G4679" s="167">
        <f t="shared" si="296"/>
        <v>100</v>
      </c>
      <c r="H4679" s="167">
        <f t="shared" si="297"/>
        <v>65.355931712480015</v>
      </c>
      <c r="I4679" s="167">
        <f t="shared" si="298"/>
        <v>65.355931712480015</v>
      </c>
    </row>
    <row r="4680" spans="1:9" x14ac:dyDescent="0.2">
      <c r="A4680" s="171" t="s">
        <v>1150</v>
      </c>
      <c r="B4680" s="160">
        <v>9201710392</v>
      </c>
      <c r="C4680" s="160">
        <v>7685119036.5</v>
      </c>
      <c r="D4680" s="160">
        <v>4877793856.21</v>
      </c>
      <c r="E4680" s="160">
        <v>4877793856.21</v>
      </c>
      <c r="F4680" s="166">
        <f t="shared" si="295"/>
        <v>1516591355.5</v>
      </c>
      <c r="G4680" s="167">
        <f t="shared" si="296"/>
        <v>83.518375487903526</v>
      </c>
      <c r="H4680" s="167">
        <f t="shared" si="297"/>
        <v>53.009643299041144</v>
      </c>
      <c r="I4680" s="167">
        <f t="shared" si="298"/>
        <v>53.009643299041144</v>
      </c>
    </row>
    <row r="4681" spans="1:9" x14ac:dyDescent="0.2">
      <c r="A4681" s="171" t="s">
        <v>1151</v>
      </c>
      <c r="B4681" s="160">
        <v>267008000000</v>
      </c>
      <c r="C4681" s="160">
        <v>230785379350.70999</v>
      </c>
      <c r="D4681" s="160">
        <v>135994900635.92999</v>
      </c>
      <c r="E4681" s="160">
        <v>132730567359.28999</v>
      </c>
      <c r="F4681" s="166">
        <f t="shared" si="295"/>
        <v>36222620649.290009</v>
      </c>
      <c r="G4681" s="167">
        <f t="shared" si="296"/>
        <v>86.433881887699997</v>
      </c>
      <c r="H4681" s="167">
        <f t="shared" si="297"/>
        <v>50.932893634621436</v>
      </c>
      <c r="I4681" s="167">
        <f t="shared" si="298"/>
        <v>49.710333532811745</v>
      </c>
    </row>
    <row r="4682" spans="1:9" x14ac:dyDescent="0.2">
      <c r="A4682" s="171" t="s">
        <v>1152</v>
      </c>
      <c r="B4682" s="160">
        <v>340954259963</v>
      </c>
      <c r="C4682" s="160">
        <v>340954259963</v>
      </c>
      <c r="D4682" s="160">
        <v>194151765182</v>
      </c>
      <c r="E4682" s="160">
        <v>194151765182</v>
      </c>
      <c r="F4682" s="166">
        <f t="shared" si="295"/>
        <v>0</v>
      </c>
      <c r="G4682" s="167">
        <f t="shared" si="296"/>
        <v>100</v>
      </c>
      <c r="H4682" s="167">
        <f t="shared" si="297"/>
        <v>56.94363965508721</v>
      </c>
      <c r="I4682" s="167">
        <f t="shared" si="298"/>
        <v>56.94363965508721</v>
      </c>
    </row>
    <row r="4683" spans="1:9" x14ac:dyDescent="0.2">
      <c r="A4683" s="171" t="s">
        <v>1153</v>
      </c>
      <c r="B4683" s="160">
        <v>37350000000</v>
      </c>
      <c r="C4683" s="160">
        <v>37350000000</v>
      </c>
      <c r="D4683" s="160">
        <v>9911903342.5300007</v>
      </c>
      <c r="E4683" s="160">
        <v>9911903342.5300007</v>
      </c>
      <c r="F4683" s="166">
        <f t="shared" si="295"/>
        <v>0</v>
      </c>
      <c r="G4683" s="167">
        <f t="shared" si="296"/>
        <v>100</v>
      </c>
      <c r="H4683" s="167">
        <f t="shared" si="297"/>
        <v>26.537893822034807</v>
      </c>
      <c r="I4683" s="167">
        <f t="shared" si="298"/>
        <v>26.537893822034807</v>
      </c>
    </row>
    <row r="4684" spans="1:9" x14ac:dyDescent="0.2">
      <c r="A4684" s="171" t="s">
        <v>1154</v>
      </c>
      <c r="B4684" s="160">
        <v>21679560192</v>
      </c>
      <c r="C4684" s="160">
        <v>20834560192</v>
      </c>
      <c r="D4684" s="160">
        <v>12569340257</v>
      </c>
      <c r="E4684" s="160">
        <v>12569340257</v>
      </c>
      <c r="F4684" s="166">
        <f t="shared" si="295"/>
        <v>845000000</v>
      </c>
      <c r="G4684" s="167">
        <f t="shared" si="296"/>
        <v>96.10231945428572</v>
      </c>
      <c r="H4684" s="167">
        <f t="shared" si="297"/>
        <v>57.977837860558758</v>
      </c>
      <c r="I4684" s="167">
        <f t="shared" si="298"/>
        <v>57.977837860558758</v>
      </c>
    </row>
    <row r="4685" spans="1:9" x14ac:dyDescent="0.2">
      <c r="A4685" s="171" t="s">
        <v>1155</v>
      </c>
      <c r="B4685" s="160">
        <v>26000000000</v>
      </c>
      <c r="C4685" s="160">
        <v>25999979205</v>
      </c>
      <c r="D4685" s="160">
        <v>13811981577</v>
      </c>
      <c r="E4685" s="160">
        <v>13811981577</v>
      </c>
      <c r="F4685" s="166">
        <f t="shared" si="295"/>
        <v>20795</v>
      </c>
      <c r="G4685" s="167">
        <f t="shared" si="296"/>
        <v>99.999920019230771</v>
      </c>
      <c r="H4685" s="167">
        <f t="shared" si="297"/>
        <v>53.123006065384615</v>
      </c>
      <c r="I4685" s="167">
        <f t="shared" si="298"/>
        <v>53.123006065384615</v>
      </c>
    </row>
    <row r="4686" spans="1:9" x14ac:dyDescent="0.2">
      <c r="A4686" s="171" t="s">
        <v>1156</v>
      </c>
      <c r="B4686" s="160">
        <v>5453026392</v>
      </c>
      <c r="C4686" s="160">
        <v>5453026392</v>
      </c>
      <c r="D4686" s="160">
        <v>5453026392</v>
      </c>
      <c r="E4686" s="160">
        <v>5453026392</v>
      </c>
      <c r="F4686" s="166">
        <f t="shared" si="295"/>
        <v>0</v>
      </c>
      <c r="G4686" s="167">
        <f t="shared" si="296"/>
        <v>100</v>
      </c>
      <c r="H4686" s="167">
        <f t="shared" si="297"/>
        <v>100</v>
      </c>
      <c r="I4686" s="167">
        <f t="shared" si="298"/>
        <v>100</v>
      </c>
    </row>
    <row r="4687" spans="1:9" x14ac:dyDescent="0.2">
      <c r="A4687" s="171" t="s">
        <v>1157</v>
      </c>
      <c r="B4687" s="160">
        <v>238343575790</v>
      </c>
      <c r="C4687" s="160">
        <v>238341842785.97</v>
      </c>
      <c r="D4687" s="160">
        <v>144030365667.98999</v>
      </c>
      <c r="E4687" s="160">
        <v>127273355818.07001</v>
      </c>
      <c r="F4687" s="166">
        <f t="shared" si="295"/>
        <v>1733004.0299987793</v>
      </c>
      <c r="G4687" s="167">
        <f t="shared" si="296"/>
        <v>99.999272896689476</v>
      </c>
      <c r="H4687" s="167">
        <f t="shared" si="297"/>
        <v>60.429724271189258</v>
      </c>
      <c r="I4687" s="167">
        <f t="shared" si="298"/>
        <v>53.399113190366897</v>
      </c>
    </row>
    <row r="4688" spans="1:9" x14ac:dyDescent="0.2">
      <c r="A4688" s="171" t="s">
        <v>1158</v>
      </c>
      <c r="B4688" s="160">
        <v>21812105570</v>
      </c>
      <c r="C4688" s="160">
        <v>21812105570</v>
      </c>
      <c r="D4688" s="160">
        <v>21812105570</v>
      </c>
      <c r="E4688" s="160">
        <v>21812105570</v>
      </c>
      <c r="F4688" s="166">
        <f t="shared" si="295"/>
        <v>0</v>
      </c>
      <c r="G4688" s="167">
        <f t="shared" si="296"/>
        <v>100</v>
      </c>
      <c r="H4688" s="167">
        <f t="shared" si="297"/>
        <v>100</v>
      </c>
      <c r="I4688" s="167">
        <f t="shared" si="298"/>
        <v>100</v>
      </c>
    </row>
    <row r="4689" spans="1:9" x14ac:dyDescent="0.2">
      <c r="A4689" s="171" t="s">
        <v>1159</v>
      </c>
      <c r="B4689" s="160">
        <v>121844954741</v>
      </c>
      <c r="C4689" s="160">
        <v>121844954740.94</v>
      </c>
      <c r="D4689" s="160">
        <v>62917968518.75</v>
      </c>
      <c r="E4689" s="160">
        <v>62917968518.75</v>
      </c>
      <c r="F4689" s="166">
        <f t="shared" si="295"/>
        <v>5.999755859375E-2</v>
      </c>
      <c r="G4689" s="167">
        <f t="shared" si="296"/>
        <v>99.999999999950759</v>
      </c>
      <c r="H4689" s="167">
        <f t="shared" si="297"/>
        <v>51.637729812031793</v>
      </c>
      <c r="I4689" s="167">
        <f t="shared" si="298"/>
        <v>51.637729812031793</v>
      </c>
    </row>
    <row r="4690" spans="1:9" x14ac:dyDescent="0.2">
      <c r="A4690" s="171" t="s">
        <v>1160</v>
      </c>
      <c r="B4690" s="160">
        <v>10000000000</v>
      </c>
      <c r="C4690" s="160">
        <v>10000000000</v>
      </c>
      <c r="D4690" s="160">
        <v>4580350895.1999998</v>
      </c>
      <c r="E4690" s="160">
        <v>4580350895.1999998</v>
      </c>
      <c r="F4690" s="166">
        <f t="shared" si="295"/>
        <v>0</v>
      </c>
      <c r="G4690" s="167">
        <f t="shared" si="296"/>
        <v>100</v>
      </c>
      <c r="H4690" s="167">
        <f t="shared" si="297"/>
        <v>45.803508952000001</v>
      </c>
      <c r="I4690" s="167">
        <f t="shared" si="298"/>
        <v>45.803508952000001</v>
      </c>
    </row>
    <row r="4691" spans="1:9" x14ac:dyDescent="0.2">
      <c r="A4691" s="171" t="s">
        <v>1161</v>
      </c>
      <c r="B4691" s="160">
        <v>16859079177</v>
      </c>
      <c r="C4691" s="160">
        <v>16359079177</v>
      </c>
      <c r="D4691" s="160">
        <v>16221331342.799999</v>
      </c>
      <c r="E4691" s="160">
        <v>16221331342.799999</v>
      </c>
      <c r="F4691" s="166">
        <f t="shared" si="295"/>
        <v>500000000</v>
      </c>
      <c r="G4691" s="167">
        <f t="shared" si="296"/>
        <v>97.03423897147286</v>
      </c>
      <c r="H4691" s="167">
        <f t="shared" si="297"/>
        <v>96.217184654604111</v>
      </c>
      <c r="I4691" s="167">
        <f t="shared" si="298"/>
        <v>96.217184654604111</v>
      </c>
    </row>
    <row r="4692" spans="1:9" x14ac:dyDescent="0.2">
      <c r="A4692" s="171" t="s">
        <v>1162</v>
      </c>
      <c r="B4692" s="160">
        <v>53671184747</v>
      </c>
      <c r="C4692" s="160">
        <v>53634229862.339996</v>
      </c>
      <c r="D4692" s="160">
        <v>36671184747</v>
      </c>
      <c r="E4692" s="160">
        <v>36671184747</v>
      </c>
      <c r="F4692" s="166">
        <f t="shared" si="295"/>
        <v>36954884.660003662</v>
      </c>
      <c r="G4692" s="167">
        <f t="shared" si="296"/>
        <v>99.931145763160984</v>
      </c>
      <c r="H4692" s="167">
        <f t="shared" si="297"/>
        <v>68.325647961497197</v>
      </c>
      <c r="I4692" s="167">
        <f t="shared" si="298"/>
        <v>68.325647961497197</v>
      </c>
    </row>
    <row r="4693" spans="1:9" x14ac:dyDescent="0.2">
      <c r="A4693" s="171" t="s">
        <v>1163</v>
      </c>
      <c r="B4693" s="160">
        <v>21812105570</v>
      </c>
      <c r="C4693" s="160">
        <v>21812105570</v>
      </c>
      <c r="D4693" s="160">
        <v>20471487394</v>
      </c>
      <c r="E4693" s="160">
        <v>20471487394</v>
      </c>
      <c r="F4693" s="166">
        <f t="shared" si="295"/>
        <v>0</v>
      </c>
      <c r="G4693" s="167">
        <f t="shared" si="296"/>
        <v>100</v>
      </c>
      <c r="H4693" s="167">
        <f t="shared" si="297"/>
        <v>93.853788339242854</v>
      </c>
      <c r="I4693" s="167">
        <f t="shared" si="298"/>
        <v>93.853788339242854</v>
      </c>
    </row>
    <row r="4694" spans="1:9" x14ac:dyDescent="0.2">
      <c r="A4694" s="171" t="s">
        <v>1164</v>
      </c>
      <c r="B4694" s="160">
        <v>0</v>
      </c>
      <c r="C4694" s="160">
        <v>0</v>
      </c>
      <c r="D4694" s="160">
        <v>0</v>
      </c>
      <c r="E4694" s="160">
        <v>0</v>
      </c>
      <c r="F4694" s="166">
        <f t="shared" si="295"/>
        <v>0</v>
      </c>
      <c r="G4694" s="167">
        <f t="shared" si="296"/>
        <v>0</v>
      </c>
      <c r="H4694" s="167">
        <f t="shared" si="297"/>
        <v>0</v>
      </c>
      <c r="I4694" s="167">
        <f t="shared" si="298"/>
        <v>0</v>
      </c>
    </row>
    <row r="4695" spans="1:9" x14ac:dyDescent="0.2">
      <c r="A4695" s="171" t="s">
        <v>1165</v>
      </c>
      <c r="B4695" s="160">
        <v>129148332829</v>
      </c>
      <c r="C4695" s="160">
        <v>127865093358.05</v>
      </c>
      <c r="D4695" s="160">
        <v>94245456702.380005</v>
      </c>
      <c r="E4695" s="160">
        <v>94245456702.380005</v>
      </c>
      <c r="F4695" s="166">
        <f t="shared" si="295"/>
        <v>1283239470.9499969</v>
      </c>
      <c r="G4695" s="167">
        <f t="shared" si="296"/>
        <v>99.00638324720066</v>
      </c>
      <c r="H4695" s="167">
        <f t="shared" si="297"/>
        <v>72.974582511387538</v>
      </c>
      <c r="I4695" s="167">
        <f t="shared" si="298"/>
        <v>72.974582511387538</v>
      </c>
    </row>
    <row r="4696" spans="1:9" x14ac:dyDescent="0.2">
      <c r="A4696" s="171" t="s">
        <v>1166</v>
      </c>
      <c r="B4696" s="160">
        <v>516733916329</v>
      </c>
      <c r="C4696" s="160">
        <v>511063102936.37</v>
      </c>
      <c r="D4696" s="160">
        <v>259228434366.01001</v>
      </c>
      <c r="E4696" s="160">
        <v>259228434366.01001</v>
      </c>
      <c r="F4696" s="166">
        <f t="shared" si="295"/>
        <v>5670813392.6300049</v>
      </c>
      <c r="G4696" s="167">
        <f t="shared" si="296"/>
        <v>98.902566057030512</v>
      </c>
      <c r="H4696" s="167">
        <f t="shared" si="297"/>
        <v>50.166715629512012</v>
      </c>
      <c r="I4696" s="167">
        <f t="shared" si="298"/>
        <v>50.166715629512012</v>
      </c>
    </row>
    <row r="4697" spans="1:9" x14ac:dyDescent="0.2">
      <c r="A4697" s="171" t="s">
        <v>1167</v>
      </c>
      <c r="B4697" s="160">
        <v>514706052785</v>
      </c>
      <c r="C4697" s="160">
        <v>508151715793.47998</v>
      </c>
      <c r="D4697" s="160">
        <v>88636539286.970001</v>
      </c>
      <c r="E4697" s="160">
        <v>88506396786.970001</v>
      </c>
      <c r="F4697" s="166">
        <f t="shared" si="295"/>
        <v>6554336991.5200195</v>
      </c>
      <c r="G4697" s="167">
        <f t="shared" si="296"/>
        <v>98.726586377592511</v>
      </c>
      <c r="H4697" s="167">
        <f t="shared" si="297"/>
        <v>17.220807644940351</v>
      </c>
      <c r="I4697" s="167">
        <f t="shared" si="298"/>
        <v>17.195522824741364</v>
      </c>
    </row>
    <row r="4698" spans="1:9" x14ac:dyDescent="0.2">
      <c r="A4698" s="171" t="s">
        <v>1168</v>
      </c>
      <c r="B4698" s="160">
        <v>20359089177</v>
      </c>
      <c r="C4698" s="160">
        <v>20241818765.790001</v>
      </c>
      <c r="D4698" s="160">
        <v>1328396841.7</v>
      </c>
      <c r="E4698" s="160">
        <v>1328396841.7</v>
      </c>
      <c r="F4698" s="166">
        <f t="shared" si="295"/>
        <v>117270411.20999908</v>
      </c>
      <c r="G4698" s="167">
        <f t="shared" si="296"/>
        <v>99.423989893700735</v>
      </c>
      <c r="H4698" s="167">
        <f t="shared" si="297"/>
        <v>6.5248343388598737</v>
      </c>
      <c r="I4698" s="167">
        <f t="shared" si="298"/>
        <v>6.5248343388598737</v>
      </c>
    </row>
    <row r="4699" spans="1:9" x14ac:dyDescent="0.2">
      <c r="A4699" s="171" t="s">
        <v>1169</v>
      </c>
      <c r="B4699" s="160">
        <v>2500000000</v>
      </c>
      <c r="C4699" s="160">
        <v>0</v>
      </c>
      <c r="D4699" s="160">
        <v>0</v>
      </c>
      <c r="E4699" s="160">
        <v>0</v>
      </c>
      <c r="F4699" s="166">
        <f t="shared" si="295"/>
        <v>2500000000</v>
      </c>
      <c r="G4699" s="167">
        <f t="shared" si="296"/>
        <v>0</v>
      </c>
      <c r="H4699" s="167">
        <f t="shared" si="297"/>
        <v>0</v>
      </c>
      <c r="I4699" s="167">
        <f t="shared" si="298"/>
        <v>0</v>
      </c>
    </row>
    <row r="4700" spans="1:9" x14ac:dyDescent="0.2">
      <c r="A4700" s="171" t="s">
        <v>1170</v>
      </c>
      <c r="B4700" s="160">
        <v>39945734409</v>
      </c>
      <c r="C4700" s="160">
        <v>39807912002.940002</v>
      </c>
      <c r="D4700" s="160">
        <v>6854474782.0799999</v>
      </c>
      <c r="E4700" s="160">
        <v>6854474782.0799999</v>
      </c>
      <c r="F4700" s="166">
        <f t="shared" si="295"/>
        <v>137822406.05999756</v>
      </c>
      <c r="G4700" s="167">
        <f t="shared" si="296"/>
        <v>99.654975911448133</v>
      </c>
      <c r="H4700" s="167">
        <f t="shared" si="297"/>
        <v>17.159466169523341</v>
      </c>
      <c r="I4700" s="167">
        <f t="shared" si="298"/>
        <v>17.159466169523341</v>
      </c>
    </row>
    <row r="4701" spans="1:9" x14ac:dyDescent="0.2">
      <c r="A4701" s="171" t="s">
        <v>1171</v>
      </c>
      <c r="B4701" s="160">
        <v>59952780363</v>
      </c>
      <c r="C4701" s="160">
        <v>59512735391.970001</v>
      </c>
      <c r="D4701" s="160">
        <v>10145088032.809999</v>
      </c>
      <c r="E4701" s="160">
        <v>10145088032.809999</v>
      </c>
      <c r="F4701" s="166">
        <f t="shared" si="295"/>
        <v>440044971.02999878</v>
      </c>
      <c r="G4701" s="167">
        <f t="shared" si="296"/>
        <v>99.266014072465651</v>
      </c>
      <c r="H4701" s="167">
        <f t="shared" si="297"/>
        <v>16.921797406865661</v>
      </c>
      <c r="I4701" s="167">
        <f t="shared" si="298"/>
        <v>16.921797406865661</v>
      </c>
    </row>
    <row r="4702" spans="1:9" x14ac:dyDescent="0.2">
      <c r="A4702" s="171" t="s">
        <v>1172</v>
      </c>
      <c r="B4702" s="160">
        <v>65891153</v>
      </c>
      <c r="C4702" s="160">
        <v>65891153</v>
      </c>
      <c r="D4702" s="160">
        <v>35751094.350000001</v>
      </c>
      <c r="E4702" s="160">
        <v>35751094.350000001</v>
      </c>
      <c r="F4702" s="166">
        <f t="shared" si="295"/>
        <v>0</v>
      </c>
      <c r="G4702" s="167">
        <f t="shared" si="296"/>
        <v>100</v>
      </c>
      <c r="H4702" s="167">
        <f t="shared" si="297"/>
        <v>54.257806582926236</v>
      </c>
      <c r="I4702" s="167">
        <f t="shared" si="298"/>
        <v>54.257806582926236</v>
      </c>
    </row>
    <row r="4703" spans="1:9" x14ac:dyDescent="0.2">
      <c r="A4703" s="171" t="s">
        <v>1173</v>
      </c>
      <c r="B4703" s="160">
        <v>40000000000</v>
      </c>
      <c r="C4703" s="160">
        <v>39756912887.529999</v>
      </c>
      <c r="D4703" s="160">
        <v>38239143559.800003</v>
      </c>
      <c r="E4703" s="160">
        <v>37596961352.470001</v>
      </c>
      <c r="F4703" s="166">
        <f t="shared" si="295"/>
        <v>243087112.47000122</v>
      </c>
      <c r="G4703" s="167">
        <f t="shared" si="296"/>
        <v>99.392282218825002</v>
      </c>
      <c r="H4703" s="167">
        <f t="shared" si="297"/>
        <v>95.597858899500011</v>
      </c>
      <c r="I4703" s="167">
        <f t="shared" si="298"/>
        <v>93.992403381175009</v>
      </c>
    </row>
    <row r="4704" spans="1:9" x14ac:dyDescent="0.2">
      <c r="A4704" s="171" t="s">
        <v>1174</v>
      </c>
      <c r="B4704" s="160">
        <v>3308064489</v>
      </c>
      <c r="C4704" s="160">
        <v>3094182891.1900001</v>
      </c>
      <c r="D4704" s="160">
        <v>2598948629.8699999</v>
      </c>
      <c r="E4704" s="160">
        <v>2211048915.8699999</v>
      </c>
      <c r="F4704" s="166">
        <f t="shared" si="295"/>
        <v>213881597.80999994</v>
      </c>
      <c r="G4704" s="167">
        <f t="shared" si="296"/>
        <v>93.534539652379806</v>
      </c>
      <c r="H4704" s="167">
        <f t="shared" si="297"/>
        <v>78.564025535537255</v>
      </c>
      <c r="I4704" s="167">
        <f t="shared" si="298"/>
        <v>66.838144275064636</v>
      </c>
    </row>
    <row r="4705" spans="1:9" x14ac:dyDescent="0.2">
      <c r="A4705" s="171" t="s">
        <v>1175</v>
      </c>
      <c r="B4705" s="160">
        <v>7980021310</v>
      </c>
      <c r="C4705" s="160">
        <v>7854801369.3900003</v>
      </c>
      <c r="D4705" s="160">
        <v>4117701799.0700002</v>
      </c>
      <c r="E4705" s="160">
        <v>4117701799.0700002</v>
      </c>
      <c r="F4705" s="166">
        <f t="shared" si="295"/>
        <v>125219940.60999966</v>
      </c>
      <c r="G4705" s="167">
        <f t="shared" si="296"/>
        <v>98.43083200225189</v>
      </c>
      <c r="H4705" s="167">
        <f t="shared" si="297"/>
        <v>51.600135376956779</v>
      </c>
      <c r="I4705" s="167">
        <f t="shared" si="298"/>
        <v>51.600135376956779</v>
      </c>
    </row>
    <row r="4706" spans="1:9" x14ac:dyDescent="0.2">
      <c r="A4706" s="171" t="s">
        <v>1176</v>
      </c>
      <c r="B4706" s="160">
        <v>3986340476</v>
      </c>
      <c r="C4706" s="160">
        <v>3986340476</v>
      </c>
      <c r="D4706" s="160">
        <v>394000000</v>
      </c>
      <c r="E4706" s="160">
        <v>394000000</v>
      </c>
      <c r="F4706" s="166">
        <f t="shared" si="295"/>
        <v>0</v>
      </c>
      <c r="G4706" s="167">
        <f t="shared" si="296"/>
        <v>100</v>
      </c>
      <c r="H4706" s="167">
        <f t="shared" si="297"/>
        <v>9.8837518363546835</v>
      </c>
      <c r="I4706" s="167">
        <f t="shared" si="298"/>
        <v>9.8837518363546835</v>
      </c>
    </row>
    <row r="4707" spans="1:9" x14ac:dyDescent="0.2">
      <c r="A4707" s="171" t="s">
        <v>1177</v>
      </c>
      <c r="B4707" s="160">
        <v>3000000000</v>
      </c>
      <c r="C4707" s="160">
        <v>2833532306.8199997</v>
      </c>
      <c r="D4707" s="160">
        <v>792099191.69000006</v>
      </c>
      <c r="E4707" s="160">
        <v>792099191.69000006</v>
      </c>
      <c r="F4707" s="166">
        <f t="shared" ref="F4707:F4770" si="299">+B4707-C4707</f>
        <v>166467693.18000031</v>
      </c>
      <c r="G4707" s="167">
        <f t="shared" si="296"/>
        <v>94.451076893999982</v>
      </c>
      <c r="H4707" s="167">
        <f t="shared" si="297"/>
        <v>26.403306389666671</v>
      </c>
      <c r="I4707" s="167">
        <f t="shared" si="298"/>
        <v>26.403306389666671</v>
      </c>
    </row>
    <row r="4708" spans="1:9" x14ac:dyDescent="0.2">
      <c r="A4708" s="171" t="s">
        <v>1178</v>
      </c>
      <c r="B4708" s="160">
        <v>38000000000</v>
      </c>
      <c r="C4708" s="160">
        <v>37339629149</v>
      </c>
      <c r="D4708" s="160">
        <v>9220308427.2099991</v>
      </c>
      <c r="E4708" s="160">
        <v>9220308427.2099991</v>
      </c>
      <c r="F4708" s="166">
        <f t="shared" si="299"/>
        <v>660370851</v>
      </c>
      <c r="G4708" s="167">
        <f t="shared" si="296"/>
        <v>98.262181971052627</v>
      </c>
      <c r="H4708" s="167">
        <f t="shared" si="297"/>
        <v>24.26396954528947</v>
      </c>
      <c r="I4708" s="167">
        <f t="shared" si="298"/>
        <v>24.26396954528947</v>
      </c>
    </row>
    <row r="4709" spans="1:9" x14ac:dyDescent="0.2">
      <c r="A4709" s="171" t="s">
        <v>1179</v>
      </c>
      <c r="B4709" s="160">
        <v>2400000000</v>
      </c>
      <c r="C4709" s="160">
        <v>273824400</v>
      </c>
      <c r="D4709" s="160">
        <v>269214400</v>
      </c>
      <c r="E4709" s="160">
        <v>269214400</v>
      </c>
      <c r="F4709" s="166">
        <f t="shared" si="299"/>
        <v>2126175600</v>
      </c>
      <c r="G4709" s="167">
        <f t="shared" si="296"/>
        <v>11.40935</v>
      </c>
      <c r="H4709" s="167">
        <f t="shared" si="297"/>
        <v>11.217266666666667</v>
      </c>
      <c r="I4709" s="167">
        <f t="shared" si="298"/>
        <v>11.217266666666667</v>
      </c>
    </row>
    <row r="4710" spans="1:9" x14ac:dyDescent="0.2">
      <c r="A4710" s="171" t="s">
        <v>1180</v>
      </c>
      <c r="B4710" s="160">
        <v>13070375743</v>
      </c>
      <c r="C4710" s="160">
        <v>7386826136.4799995</v>
      </c>
      <c r="D4710" s="160">
        <v>5144599825.79</v>
      </c>
      <c r="E4710" s="160">
        <v>5144599825.79</v>
      </c>
      <c r="F4710" s="166">
        <f t="shared" si="299"/>
        <v>5683549606.5200005</v>
      </c>
      <c r="G4710" s="167">
        <f t="shared" si="296"/>
        <v>56.515790224593232</v>
      </c>
      <c r="H4710" s="167">
        <f t="shared" si="297"/>
        <v>39.360764578977417</v>
      </c>
      <c r="I4710" s="167">
        <f t="shared" si="298"/>
        <v>39.360764578977417</v>
      </c>
    </row>
    <row r="4711" spans="1:9" x14ac:dyDescent="0.2">
      <c r="A4711" s="171" t="s">
        <v>1181</v>
      </c>
      <c r="B4711" s="160">
        <v>3556797635</v>
      </c>
      <c r="C4711" s="160">
        <v>3295935000</v>
      </c>
      <c r="D4711" s="160">
        <v>1297851123.5</v>
      </c>
      <c r="E4711" s="160">
        <v>1288117790.5</v>
      </c>
      <c r="F4711" s="166">
        <f t="shared" si="299"/>
        <v>260862635</v>
      </c>
      <c r="G4711" s="167">
        <f t="shared" si="296"/>
        <v>92.665800482067624</v>
      </c>
      <c r="H4711" s="167">
        <f t="shared" si="297"/>
        <v>36.489315858983353</v>
      </c>
      <c r="I4711" s="167">
        <f t="shared" si="298"/>
        <v>36.215661465373188</v>
      </c>
    </row>
    <row r="4712" spans="1:9" x14ac:dyDescent="0.2">
      <c r="A4712" s="171" t="s">
        <v>1182</v>
      </c>
      <c r="B4712" s="160">
        <v>1579587581</v>
      </c>
      <c r="C4712" s="160">
        <v>1356561572.8199999</v>
      </c>
      <c r="D4712" s="160">
        <v>779496962.62</v>
      </c>
      <c r="E4712" s="160">
        <v>779496962.62</v>
      </c>
      <c r="F4712" s="166">
        <f t="shared" si="299"/>
        <v>223026008.18000007</v>
      </c>
      <c r="G4712" s="167">
        <f t="shared" si="296"/>
        <v>85.880744387797264</v>
      </c>
      <c r="H4712" s="167">
        <f t="shared" si="297"/>
        <v>49.348131879241457</v>
      </c>
      <c r="I4712" s="167">
        <f t="shared" si="298"/>
        <v>49.348131879241457</v>
      </c>
    </row>
    <row r="4713" spans="1:9" x14ac:dyDescent="0.2">
      <c r="A4713" s="171" t="s">
        <v>1183</v>
      </c>
      <c r="B4713" s="160">
        <v>406060000</v>
      </c>
      <c r="C4713" s="160">
        <v>406020000</v>
      </c>
      <c r="D4713" s="160">
        <v>299188000</v>
      </c>
      <c r="E4713" s="160">
        <v>299188000</v>
      </c>
      <c r="F4713" s="166">
        <f t="shared" si="299"/>
        <v>40000</v>
      </c>
      <c r="G4713" s="167">
        <f t="shared" si="296"/>
        <v>99.99014923902871</v>
      </c>
      <c r="H4713" s="167">
        <f t="shared" si="297"/>
        <v>73.680736836920659</v>
      </c>
      <c r="I4713" s="167">
        <f t="shared" si="298"/>
        <v>73.680736836920659</v>
      </c>
    </row>
    <row r="4714" spans="1:9" x14ac:dyDescent="0.2">
      <c r="A4714" s="171" t="s">
        <v>1184</v>
      </c>
      <c r="B4714" s="160">
        <v>4342338853</v>
      </c>
      <c r="C4714" s="160">
        <v>3652681411.9400001</v>
      </c>
      <c r="D4714" s="160">
        <v>1422316413.8900001</v>
      </c>
      <c r="E4714" s="160">
        <v>1034438211.27</v>
      </c>
      <c r="F4714" s="166">
        <f t="shared" si="299"/>
        <v>689657441.05999994</v>
      </c>
      <c r="G4714" s="167">
        <f t="shared" si="296"/>
        <v>84.117834549380348</v>
      </c>
      <c r="H4714" s="167">
        <f t="shared" si="297"/>
        <v>32.754615934851827</v>
      </c>
      <c r="I4714" s="167">
        <f t="shared" si="298"/>
        <v>23.82214392493427</v>
      </c>
    </row>
    <row r="4715" spans="1:9" x14ac:dyDescent="0.2">
      <c r="A4715" s="171" t="s">
        <v>1185</v>
      </c>
      <c r="B4715" s="160">
        <v>14880793472</v>
      </c>
      <c r="C4715" s="160">
        <v>14686804080.07</v>
      </c>
      <c r="D4715" s="160">
        <v>8898941164.8600006</v>
      </c>
      <c r="E4715" s="160">
        <v>8898941164.8600006</v>
      </c>
      <c r="F4715" s="166">
        <f t="shared" si="299"/>
        <v>193989391.93000031</v>
      </c>
      <c r="G4715" s="167">
        <f t="shared" si="296"/>
        <v>98.696377365259352</v>
      </c>
      <c r="H4715" s="167">
        <f t="shared" si="297"/>
        <v>59.801523229284967</v>
      </c>
      <c r="I4715" s="167">
        <f t="shared" si="298"/>
        <v>59.801523229284967</v>
      </c>
    </row>
    <row r="4716" spans="1:9" x14ac:dyDescent="0.2">
      <c r="A4716" s="171" t="s">
        <v>1186</v>
      </c>
      <c r="B4716" s="160">
        <v>2000000000</v>
      </c>
      <c r="C4716" s="160">
        <v>1643992097</v>
      </c>
      <c r="D4716" s="160">
        <v>314589954</v>
      </c>
      <c r="E4716" s="160">
        <v>307389954</v>
      </c>
      <c r="F4716" s="166">
        <f t="shared" si="299"/>
        <v>356007903</v>
      </c>
      <c r="G4716" s="167">
        <f t="shared" si="296"/>
        <v>82.19960485</v>
      </c>
      <c r="H4716" s="167">
        <f t="shared" si="297"/>
        <v>15.7294977</v>
      </c>
      <c r="I4716" s="167">
        <f t="shared" si="298"/>
        <v>15.3694977</v>
      </c>
    </row>
    <row r="4717" spans="1:9" x14ac:dyDescent="0.2">
      <c r="A4717" s="171" t="s">
        <v>1187</v>
      </c>
      <c r="B4717" s="160">
        <v>3000000000</v>
      </c>
      <c r="C4717" s="160">
        <v>1000000000</v>
      </c>
      <c r="D4717" s="160">
        <v>252836334</v>
      </c>
      <c r="E4717" s="160">
        <v>252836334</v>
      </c>
      <c r="F4717" s="166">
        <f t="shared" si="299"/>
        <v>2000000000</v>
      </c>
      <c r="G4717" s="167">
        <f t="shared" si="296"/>
        <v>33.333333333333329</v>
      </c>
      <c r="H4717" s="167">
        <f t="shared" si="297"/>
        <v>8.4278777999999992</v>
      </c>
      <c r="I4717" s="167">
        <f t="shared" si="298"/>
        <v>8.4278777999999992</v>
      </c>
    </row>
    <row r="4718" spans="1:9" x14ac:dyDescent="0.2">
      <c r="A4718" s="171" t="s">
        <v>1625</v>
      </c>
      <c r="B4718" s="160">
        <v>2000000000</v>
      </c>
      <c r="C4718" s="160">
        <v>1942899031.72</v>
      </c>
      <c r="D4718" s="160">
        <v>1328265001.75</v>
      </c>
      <c r="E4718" s="160">
        <v>1328265001.75</v>
      </c>
      <c r="F4718" s="166">
        <f t="shared" si="299"/>
        <v>57100968.279999971</v>
      </c>
      <c r="G4718" s="167">
        <f t="shared" si="296"/>
        <v>97.144951586000005</v>
      </c>
      <c r="H4718" s="167">
        <f t="shared" si="297"/>
        <v>66.413250087500003</v>
      </c>
      <c r="I4718" s="167">
        <f t="shared" si="298"/>
        <v>66.413250087500003</v>
      </c>
    </row>
    <row r="4719" spans="1:9" x14ac:dyDescent="0.2">
      <c r="A4719" s="171" t="s">
        <v>1626</v>
      </c>
      <c r="B4719" s="160">
        <v>32000000000</v>
      </c>
      <c r="C4719" s="160">
        <v>29492754251.279999</v>
      </c>
      <c r="D4719" s="160">
        <v>14270068737.029999</v>
      </c>
      <c r="E4719" s="160">
        <v>12324464325.059999</v>
      </c>
      <c r="F4719" s="166">
        <f t="shared" si="299"/>
        <v>2507245748.7200012</v>
      </c>
      <c r="G4719" s="167">
        <f t="shared" si="296"/>
        <v>92.164857035249995</v>
      </c>
      <c r="H4719" s="167">
        <f t="shared" si="297"/>
        <v>44.593964803218746</v>
      </c>
      <c r="I4719" s="167">
        <f t="shared" si="298"/>
        <v>38.513951015812495</v>
      </c>
    </row>
    <row r="4720" spans="1:9" x14ac:dyDescent="0.2">
      <c r="A4720" s="171" t="s">
        <v>1627</v>
      </c>
      <c r="B4720" s="160">
        <v>6970858000</v>
      </c>
      <c r="C4720" s="160">
        <v>6946216257.5</v>
      </c>
      <c r="D4720" s="160">
        <v>1195303829.23</v>
      </c>
      <c r="E4720" s="160">
        <v>1195303829.23</v>
      </c>
      <c r="F4720" s="166">
        <f t="shared" si="299"/>
        <v>24641742.5</v>
      </c>
      <c r="G4720" s="167">
        <f t="shared" si="296"/>
        <v>99.646503450507822</v>
      </c>
      <c r="H4720" s="167">
        <f t="shared" si="297"/>
        <v>17.147155045046105</v>
      </c>
      <c r="I4720" s="167">
        <f t="shared" si="298"/>
        <v>17.147155045046105</v>
      </c>
    </row>
    <row r="4721" spans="1:9" x14ac:dyDescent="0.2">
      <c r="A4721" s="171" t="s">
        <v>1628</v>
      </c>
      <c r="B4721" s="160">
        <v>13993547502</v>
      </c>
      <c r="C4721" s="160">
        <v>13993547502</v>
      </c>
      <c r="D4721" s="160">
        <v>2631038652.5100002</v>
      </c>
      <c r="E4721" s="160">
        <v>2631038652.5100002</v>
      </c>
      <c r="F4721" s="166">
        <f t="shared" si="299"/>
        <v>0</v>
      </c>
      <c r="G4721" s="167">
        <f t="shared" si="296"/>
        <v>100</v>
      </c>
      <c r="H4721" s="167">
        <f t="shared" si="297"/>
        <v>18.801798844317101</v>
      </c>
      <c r="I4721" s="167">
        <f t="shared" si="298"/>
        <v>18.801798844317101</v>
      </c>
    </row>
    <row r="4722" spans="1:9" x14ac:dyDescent="0.2">
      <c r="A4722" s="171" t="s">
        <v>1629</v>
      </c>
      <c r="B4722" s="160">
        <v>4000000000</v>
      </c>
      <c r="C4722" s="160">
        <v>2790806768</v>
      </c>
      <c r="D4722" s="160">
        <v>873213690.33000004</v>
      </c>
      <c r="E4722" s="160">
        <v>870380357</v>
      </c>
      <c r="F4722" s="166">
        <f t="shared" si="299"/>
        <v>1209193232</v>
      </c>
      <c r="G4722" s="167">
        <f t="shared" si="296"/>
        <v>69.770169199999998</v>
      </c>
      <c r="H4722" s="167">
        <f t="shared" si="297"/>
        <v>21.830342258250003</v>
      </c>
      <c r="I4722" s="167">
        <f t="shared" si="298"/>
        <v>21.759508925000002</v>
      </c>
    </row>
    <row r="4723" spans="1:9" x14ac:dyDescent="0.2">
      <c r="A4723" s="171" t="s">
        <v>1630</v>
      </c>
      <c r="B4723" s="160">
        <v>11027052333</v>
      </c>
      <c r="C4723" s="160">
        <v>11017950814.33</v>
      </c>
      <c r="D4723" s="160">
        <v>4747244900.4700003</v>
      </c>
      <c r="E4723" s="160">
        <v>4747244900.4700003</v>
      </c>
      <c r="F4723" s="166">
        <f t="shared" si="299"/>
        <v>9101518.6700000763</v>
      </c>
      <c r="G4723" s="167">
        <f t="shared" si="296"/>
        <v>99.917461907360661</v>
      </c>
      <c r="H4723" s="167">
        <f t="shared" si="297"/>
        <v>43.050896623236333</v>
      </c>
      <c r="I4723" s="167">
        <f t="shared" si="298"/>
        <v>43.050896623236333</v>
      </c>
    </row>
    <row r="4724" spans="1:9" x14ac:dyDescent="0.2">
      <c r="A4724" s="171" t="s">
        <v>1631</v>
      </c>
      <c r="B4724" s="160">
        <v>4155000000</v>
      </c>
      <c r="C4724" s="160">
        <v>744191093</v>
      </c>
      <c r="D4724" s="160">
        <v>551439812.33000004</v>
      </c>
      <c r="E4724" s="160">
        <v>551439812.33000004</v>
      </c>
      <c r="F4724" s="166">
        <f t="shared" si="299"/>
        <v>3410808907</v>
      </c>
      <c r="G4724" s="167">
        <f t="shared" si="296"/>
        <v>17.910736293622143</v>
      </c>
      <c r="H4724" s="167">
        <f t="shared" si="297"/>
        <v>13.271716301564382</v>
      </c>
      <c r="I4724" s="167">
        <f t="shared" si="298"/>
        <v>13.271716301564382</v>
      </c>
    </row>
    <row r="4725" spans="1:9" x14ac:dyDescent="0.2">
      <c r="A4725" s="171" t="s">
        <v>1632</v>
      </c>
      <c r="B4725" s="160">
        <v>666705356</v>
      </c>
      <c r="C4725" s="160">
        <v>666705356</v>
      </c>
      <c r="D4725" s="160">
        <v>0</v>
      </c>
      <c r="E4725" s="160">
        <v>0</v>
      </c>
      <c r="F4725" s="166">
        <f t="shared" si="299"/>
        <v>0</v>
      </c>
      <c r="G4725" s="167">
        <f t="shared" si="296"/>
        <v>100</v>
      </c>
      <c r="H4725" s="167">
        <f t="shared" si="297"/>
        <v>0</v>
      </c>
      <c r="I4725" s="167">
        <f t="shared" si="298"/>
        <v>0</v>
      </c>
    </row>
    <row r="4726" spans="1:9" x14ac:dyDescent="0.2">
      <c r="A4726" s="171" t="s">
        <v>1633</v>
      </c>
      <c r="B4726" s="160">
        <v>1200000000</v>
      </c>
      <c r="C4726" s="160">
        <v>0</v>
      </c>
      <c r="D4726" s="160">
        <v>0</v>
      </c>
      <c r="E4726" s="160">
        <v>0</v>
      </c>
      <c r="F4726" s="166">
        <f t="shared" si="299"/>
        <v>1200000000</v>
      </c>
      <c r="G4726" s="167">
        <f t="shared" si="296"/>
        <v>0</v>
      </c>
      <c r="H4726" s="167">
        <f t="shared" si="297"/>
        <v>0</v>
      </c>
      <c r="I4726" s="167">
        <f t="shared" si="298"/>
        <v>0</v>
      </c>
    </row>
    <row r="4727" spans="1:9" x14ac:dyDescent="0.2">
      <c r="A4727" s="171" t="s">
        <v>1634</v>
      </c>
      <c r="B4727" s="160">
        <v>1000000000</v>
      </c>
      <c r="C4727" s="160">
        <v>999998680</v>
      </c>
      <c r="D4727" s="160">
        <v>670786349.36000001</v>
      </c>
      <c r="E4727" s="160">
        <v>60674140</v>
      </c>
      <c r="F4727" s="166">
        <f t="shared" si="299"/>
        <v>1320</v>
      </c>
      <c r="G4727" s="167">
        <f t="shared" si="296"/>
        <v>99.999868000000006</v>
      </c>
      <c r="H4727" s="167">
        <f t="shared" si="297"/>
        <v>67.078634936</v>
      </c>
      <c r="I4727" s="167">
        <f t="shared" si="298"/>
        <v>6.0674140000000003</v>
      </c>
    </row>
    <row r="4728" spans="1:9" x14ac:dyDescent="0.2">
      <c r="A4728" s="171" t="s">
        <v>1635</v>
      </c>
      <c r="B4728" s="160">
        <v>31189379237</v>
      </c>
      <c r="C4728" s="160">
        <v>30695099141</v>
      </c>
      <c r="D4728" s="160">
        <v>22947748845.52</v>
      </c>
      <c r="E4728" s="160">
        <v>21993546579.330002</v>
      </c>
      <c r="F4728" s="166">
        <f t="shared" si="299"/>
        <v>494280096</v>
      </c>
      <c r="G4728" s="167">
        <f t="shared" si="296"/>
        <v>98.415229452807978</v>
      </c>
      <c r="H4728" s="167">
        <f t="shared" si="297"/>
        <v>73.575522844318286</v>
      </c>
      <c r="I4728" s="167">
        <f t="shared" si="298"/>
        <v>70.516140806159527</v>
      </c>
    </row>
    <row r="4729" spans="1:9" x14ac:dyDescent="0.2">
      <c r="A4729" s="171" t="s">
        <v>1636</v>
      </c>
      <c r="B4729" s="160">
        <v>1200000000</v>
      </c>
      <c r="C4729" s="160">
        <v>1120885587.2</v>
      </c>
      <c r="D4729" s="160">
        <v>0</v>
      </c>
      <c r="E4729" s="160">
        <v>0</v>
      </c>
      <c r="F4729" s="166">
        <f t="shared" si="299"/>
        <v>79114412.799999952</v>
      </c>
      <c r="G4729" s="167">
        <f t="shared" si="296"/>
        <v>93.407132266666665</v>
      </c>
      <c r="H4729" s="167">
        <f t="shared" si="297"/>
        <v>0</v>
      </c>
      <c r="I4729" s="167">
        <f t="shared" si="298"/>
        <v>0</v>
      </c>
    </row>
    <row r="4730" spans="1:9" x14ac:dyDescent="0.2">
      <c r="A4730" s="171" t="s">
        <v>1637</v>
      </c>
      <c r="B4730" s="160">
        <v>1500000000</v>
      </c>
      <c r="C4730" s="160">
        <v>1500000000</v>
      </c>
      <c r="D4730" s="160">
        <v>0</v>
      </c>
      <c r="E4730" s="160">
        <v>0</v>
      </c>
      <c r="F4730" s="166">
        <f t="shared" si="299"/>
        <v>0</v>
      </c>
      <c r="G4730" s="167">
        <f t="shared" si="296"/>
        <v>100</v>
      </c>
      <c r="H4730" s="167">
        <f t="shared" si="297"/>
        <v>0</v>
      </c>
      <c r="I4730" s="167">
        <f t="shared" si="298"/>
        <v>0</v>
      </c>
    </row>
    <row r="4731" spans="1:9" x14ac:dyDescent="0.2">
      <c r="A4731" s="171" t="s">
        <v>1638</v>
      </c>
      <c r="B4731" s="160">
        <v>7980000000</v>
      </c>
      <c r="C4731" s="160">
        <v>7979999699.9499998</v>
      </c>
      <c r="D4731" s="160">
        <v>2834303999.75</v>
      </c>
      <c r="E4731" s="160">
        <v>2834303999.75</v>
      </c>
      <c r="F4731" s="166">
        <f t="shared" si="299"/>
        <v>300.05000019073486</v>
      </c>
      <c r="G4731" s="167">
        <f t="shared" si="296"/>
        <v>99.999996239974934</v>
      </c>
      <c r="H4731" s="167">
        <f t="shared" si="297"/>
        <v>35.517593981829577</v>
      </c>
      <c r="I4731" s="167">
        <f t="shared" si="298"/>
        <v>35.517593981829577</v>
      </c>
    </row>
    <row r="4732" spans="1:9" x14ac:dyDescent="0.2">
      <c r="A4732" s="171" t="s">
        <v>1639</v>
      </c>
      <c r="B4732" s="160">
        <v>700000000</v>
      </c>
      <c r="C4732" s="160">
        <v>700000000</v>
      </c>
      <c r="D4732" s="160">
        <v>0</v>
      </c>
      <c r="E4732" s="160">
        <v>0</v>
      </c>
      <c r="F4732" s="166">
        <f t="shared" si="299"/>
        <v>0</v>
      </c>
      <c r="G4732" s="167">
        <f t="shared" si="296"/>
        <v>100</v>
      </c>
      <c r="H4732" s="167">
        <f t="shared" si="297"/>
        <v>0</v>
      </c>
      <c r="I4732" s="167">
        <f t="shared" si="298"/>
        <v>0</v>
      </c>
    </row>
    <row r="4733" spans="1:9" x14ac:dyDescent="0.2">
      <c r="A4733" s="171" t="s">
        <v>1640</v>
      </c>
      <c r="B4733" s="160">
        <v>20000000000</v>
      </c>
      <c r="C4733" s="160">
        <v>19345428212</v>
      </c>
      <c r="D4733" s="160">
        <v>6078808746.3800001</v>
      </c>
      <c r="E4733" s="160">
        <v>5166877503.7200003</v>
      </c>
      <c r="F4733" s="166">
        <f t="shared" si="299"/>
        <v>654571788</v>
      </c>
      <c r="G4733" s="167">
        <f t="shared" si="296"/>
        <v>96.727141059999994</v>
      </c>
      <c r="H4733" s="167">
        <f t="shared" si="297"/>
        <v>30.394043731899998</v>
      </c>
      <c r="I4733" s="167">
        <f t="shared" si="298"/>
        <v>25.8343875186</v>
      </c>
    </row>
    <row r="4734" spans="1:9" x14ac:dyDescent="0.2">
      <c r="A4734" s="171" t="s">
        <v>1641</v>
      </c>
      <c r="B4734" s="160">
        <v>500000000</v>
      </c>
      <c r="C4734" s="160">
        <v>447915567.05000001</v>
      </c>
      <c r="D4734" s="160">
        <v>114398660</v>
      </c>
      <c r="E4734" s="160">
        <v>114398660</v>
      </c>
      <c r="F4734" s="166">
        <f t="shared" si="299"/>
        <v>52084432.949999988</v>
      </c>
      <c r="G4734" s="167">
        <f t="shared" si="296"/>
        <v>89.58311341000001</v>
      </c>
      <c r="H4734" s="167">
        <f t="shared" si="297"/>
        <v>22.879732000000001</v>
      </c>
      <c r="I4734" s="167">
        <f t="shared" si="298"/>
        <v>22.879732000000001</v>
      </c>
    </row>
    <row r="4735" spans="1:9" x14ac:dyDescent="0.2">
      <c r="A4735" s="171" t="s">
        <v>1642</v>
      </c>
      <c r="B4735" s="160">
        <v>0</v>
      </c>
      <c r="C4735" s="160">
        <v>0</v>
      </c>
      <c r="D4735" s="160">
        <v>0</v>
      </c>
      <c r="E4735" s="160">
        <v>0</v>
      </c>
      <c r="F4735" s="166">
        <f t="shared" si="299"/>
        <v>0</v>
      </c>
      <c r="G4735" s="167">
        <f t="shared" si="296"/>
        <v>0</v>
      </c>
      <c r="H4735" s="167">
        <f t="shared" si="297"/>
        <v>0</v>
      </c>
      <c r="I4735" s="167">
        <f t="shared" si="298"/>
        <v>0</v>
      </c>
    </row>
    <row r="4736" spans="1:9" x14ac:dyDescent="0.2">
      <c r="A4736" s="171" t="s">
        <v>1643</v>
      </c>
      <c r="B4736" s="160">
        <v>918648689</v>
      </c>
      <c r="C4736" s="160">
        <v>918648689</v>
      </c>
      <c r="D4736" s="160">
        <v>0</v>
      </c>
      <c r="E4736" s="160">
        <v>0</v>
      </c>
      <c r="F4736" s="166">
        <f t="shared" si="299"/>
        <v>0</v>
      </c>
      <c r="G4736" s="167">
        <f t="shared" si="296"/>
        <v>100</v>
      </c>
      <c r="H4736" s="167">
        <f t="shared" si="297"/>
        <v>0</v>
      </c>
      <c r="I4736" s="167">
        <f t="shared" si="298"/>
        <v>0</v>
      </c>
    </row>
    <row r="4737" spans="1:9" x14ac:dyDescent="0.2">
      <c r="A4737" s="171" t="s">
        <v>1644</v>
      </c>
      <c r="B4737" s="160">
        <v>42388007167</v>
      </c>
      <c r="C4737" s="160">
        <v>42301966132</v>
      </c>
      <c r="D4737" s="160">
        <v>25871800763.68</v>
      </c>
      <c r="E4737" s="160">
        <v>22665850966.68</v>
      </c>
      <c r="F4737" s="166">
        <f t="shared" si="299"/>
        <v>86041035</v>
      </c>
      <c r="G4737" s="167">
        <f t="shared" si="296"/>
        <v>99.79701561656104</v>
      </c>
      <c r="H4737" s="167">
        <f t="shared" si="297"/>
        <v>61.035661954454348</v>
      </c>
      <c r="I4737" s="167">
        <f t="shared" si="298"/>
        <v>53.47232031310466</v>
      </c>
    </row>
    <row r="4738" spans="1:9" x14ac:dyDescent="0.2">
      <c r="A4738" s="171" t="s">
        <v>1645</v>
      </c>
      <c r="B4738" s="160">
        <v>4708674789</v>
      </c>
      <c r="C4738" s="160">
        <v>4708674789</v>
      </c>
      <c r="D4738" s="160">
        <v>2218607475.29</v>
      </c>
      <c r="E4738" s="160">
        <v>2218607475.29</v>
      </c>
      <c r="F4738" s="166">
        <f t="shared" si="299"/>
        <v>0</v>
      </c>
      <c r="G4738" s="167">
        <f t="shared" si="296"/>
        <v>100</v>
      </c>
      <c r="H4738" s="167">
        <f t="shared" si="297"/>
        <v>47.117449700984224</v>
      </c>
      <c r="I4738" s="167">
        <f t="shared" si="298"/>
        <v>47.117449700984224</v>
      </c>
    </row>
    <row r="4739" spans="1:9" x14ac:dyDescent="0.2">
      <c r="A4739" s="171" t="s">
        <v>1646</v>
      </c>
      <c r="B4739" s="160">
        <v>2650000000</v>
      </c>
      <c r="C4739" s="160">
        <v>2650000000</v>
      </c>
      <c r="D4739" s="160">
        <v>0</v>
      </c>
      <c r="E4739" s="160">
        <v>0</v>
      </c>
      <c r="F4739" s="166">
        <f t="shared" si="299"/>
        <v>0</v>
      </c>
      <c r="G4739" s="167">
        <f t="shared" si="296"/>
        <v>100</v>
      </c>
      <c r="H4739" s="167">
        <f t="shared" si="297"/>
        <v>0</v>
      </c>
      <c r="I4739" s="167">
        <f t="shared" si="298"/>
        <v>0</v>
      </c>
    </row>
    <row r="4740" spans="1:9" x14ac:dyDescent="0.2">
      <c r="A4740" s="171" t="s">
        <v>1647</v>
      </c>
      <c r="B4740" s="160">
        <v>55291730966</v>
      </c>
      <c r="C4740" s="160">
        <v>53633818002.75</v>
      </c>
      <c r="D4740" s="160">
        <v>15780660299.32</v>
      </c>
      <c r="E4740" s="160">
        <v>14419566764.280001</v>
      </c>
      <c r="F4740" s="166">
        <f t="shared" si="299"/>
        <v>1657912963.25</v>
      </c>
      <c r="G4740" s="167">
        <f t="shared" si="296"/>
        <v>97.001517343941572</v>
      </c>
      <c r="H4740" s="167">
        <f t="shared" si="297"/>
        <v>28.540723944822499</v>
      </c>
      <c r="I4740" s="167">
        <f t="shared" si="298"/>
        <v>26.079065553485535</v>
      </c>
    </row>
    <row r="4741" spans="1:9" x14ac:dyDescent="0.2">
      <c r="A4741" s="171" t="s">
        <v>1648</v>
      </c>
      <c r="B4741" s="160">
        <v>700000000</v>
      </c>
      <c r="C4741" s="160">
        <v>669281872</v>
      </c>
      <c r="D4741" s="160">
        <v>291418176.67000002</v>
      </c>
      <c r="E4741" s="160">
        <v>291418176.67000002</v>
      </c>
      <c r="F4741" s="166">
        <f t="shared" si="299"/>
        <v>30718128</v>
      </c>
      <c r="G4741" s="167">
        <f t="shared" si="296"/>
        <v>95.611695999999995</v>
      </c>
      <c r="H4741" s="167">
        <f t="shared" si="297"/>
        <v>41.631168095714287</v>
      </c>
      <c r="I4741" s="167">
        <f t="shared" si="298"/>
        <v>41.631168095714287</v>
      </c>
    </row>
    <row r="4742" spans="1:9" x14ac:dyDescent="0.2">
      <c r="A4742" s="171" t="s">
        <v>1649</v>
      </c>
      <c r="B4742" s="160">
        <v>700000000</v>
      </c>
      <c r="C4742" s="160">
        <v>675067285</v>
      </c>
      <c r="D4742" s="160">
        <v>0</v>
      </c>
      <c r="E4742" s="160">
        <v>0</v>
      </c>
      <c r="F4742" s="166">
        <f t="shared" si="299"/>
        <v>24932715</v>
      </c>
      <c r="G4742" s="167">
        <f t="shared" ref="G4742:G4749" si="300">IFERROR(IF(C4742&gt;0,+C4742/B4742*100,0),0)</f>
        <v>96.438183571428567</v>
      </c>
      <c r="H4742" s="167">
        <f t="shared" ref="H4742:H4749" si="301">IFERROR(IF(D4742&gt;0,+D4742/B4742*100,0),0)</f>
        <v>0</v>
      </c>
      <c r="I4742" s="167">
        <f t="shared" ref="I4742:I4749" si="302">IFERROR(IF(E4742&gt;0,+E4742/B4742*100,0),0)</f>
        <v>0</v>
      </c>
    </row>
    <row r="4743" spans="1:9" x14ac:dyDescent="0.2">
      <c r="A4743" s="171" t="s">
        <v>1650</v>
      </c>
      <c r="B4743" s="160">
        <v>10000000000</v>
      </c>
      <c r="C4743" s="160">
        <v>8995583848</v>
      </c>
      <c r="D4743" s="160">
        <v>1617019473</v>
      </c>
      <c r="E4743" s="160">
        <v>0</v>
      </c>
      <c r="F4743" s="166">
        <f t="shared" si="299"/>
        <v>1004416152</v>
      </c>
      <c r="G4743" s="167">
        <f t="shared" si="300"/>
        <v>89.955838480000011</v>
      </c>
      <c r="H4743" s="167">
        <f t="shared" si="301"/>
        <v>16.170194730000002</v>
      </c>
      <c r="I4743" s="167">
        <f t="shared" si="302"/>
        <v>0</v>
      </c>
    </row>
    <row r="4744" spans="1:9" x14ac:dyDescent="0.2">
      <c r="A4744" s="171" t="s">
        <v>1651</v>
      </c>
      <c r="B4744" s="160">
        <v>10000000000</v>
      </c>
      <c r="C4744" s="160">
        <v>8426793931</v>
      </c>
      <c r="D4744" s="160">
        <v>8021848025.25</v>
      </c>
      <c r="E4744" s="160">
        <v>7899146123.25</v>
      </c>
      <c r="F4744" s="166">
        <f t="shared" si="299"/>
        <v>1573206069</v>
      </c>
      <c r="G4744" s="167">
        <f t="shared" si="300"/>
        <v>84.267939309999988</v>
      </c>
      <c r="H4744" s="167">
        <f t="shared" si="301"/>
        <v>80.218480252500001</v>
      </c>
      <c r="I4744" s="167">
        <f t="shared" si="302"/>
        <v>78.991461232500001</v>
      </c>
    </row>
    <row r="4745" spans="1:9" x14ac:dyDescent="0.2">
      <c r="A4745" s="171" t="s">
        <v>1652</v>
      </c>
      <c r="B4745" s="160">
        <v>5000000000</v>
      </c>
      <c r="C4745" s="160">
        <v>101398264</v>
      </c>
      <c r="D4745" s="160">
        <v>101398263.36</v>
      </c>
      <c r="E4745" s="160">
        <v>0</v>
      </c>
      <c r="F4745" s="166">
        <f t="shared" si="299"/>
        <v>4898601736</v>
      </c>
      <c r="G4745" s="167">
        <f t="shared" si="300"/>
        <v>2.0279652800000001</v>
      </c>
      <c r="H4745" s="167">
        <f t="shared" si="301"/>
        <v>2.0279652671999999</v>
      </c>
      <c r="I4745" s="167">
        <f t="shared" si="302"/>
        <v>0</v>
      </c>
    </row>
    <row r="4746" spans="1:9" x14ac:dyDescent="0.2">
      <c r="A4746" s="171" t="s">
        <v>1653</v>
      </c>
      <c r="B4746" s="160">
        <v>700000000</v>
      </c>
      <c r="C4746" s="160">
        <v>700000000</v>
      </c>
      <c r="D4746" s="160">
        <v>0</v>
      </c>
      <c r="E4746" s="160">
        <v>0</v>
      </c>
      <c r="F4746" s="166">
        <f t="shared" si="299"/>
        <v>0</v>
      </c>
      <c r="G4746" s="167">
        <f t="shared" si="300"/>
        <v>100</v>
      </c>
      <c r="H4746" s="167">
        <f t="shared" si="301"/>
        <v>0</v>
      </c>
      <c r="I4746" s="167">
        <f t="shared" si="302"/>
        <v>0</v>
      </c>
    </row>
    <row r="4747" spans="1:9" x14ac:dyDescent="0.2">
      <c r="A4747" s="171" t="s">
        <v>1654</v>
      </c>
      <c r="B4747" s="160">
        <v>10000000000</v>
      </c>
      <c r="C4747" s="160">
        <v>9485867775</v>
      </c>
      <c r="D4747" s="160">
        <v>1638694358</v>
      </c>
      <c r="E4747" s="160">
        <v>1638694358</v>
      </c>
      <c r="F4747" s="166">
        <f t="shared" si="299"/>
        <v>514132225</v>
      </c>
      <c r="G4747" s="167">
        <f t="shared" si="300"/>
        <v>94.858677749999998</v>
      </c>
      <c r="H4747" s="167">
        <f t="shared" si="301"/>
        <v>16.386943580000001</v>
      </c>
      <c r="I4747" s="167">
        <f t="shared" si="302"/>
        <v>16.386943580000001</v>
      </c>
    </row>
    <row r="4748" spans="1:9" x14ac:dyDescent="0.2">
      <c r="A4748" s="171" t="s">
        <v>1655</v>
      </c>
      <c r="B4748" s="160">
        <v>700000000</v>
      </c>
      <c r="C4748" s="160">
        <v>660632987.59000003</v>
      </c>
      <c r="D4748" s="160">
        <v>0</v>
      </c>
      <c r="E4748" s="160">
        <v>0</v>
      </c>
      <c r="F4748" s="166">
        <f t="shared" si="299"/>
        <v>39367012.409999967</v>
      </c>
      <c r="G4748" s="167">
        <f t="shared" si="300"/>
        <v>94.37614108428572</v>
      </c>
      <c r="H4748" s="167">
        <f t="shared" si="301"/>
        <v>0</v>
      </c>
      <c r="I4748" s="167">
        <f t="shared" si="302"/>
        <v>0</v>
      </c>
    </row>
    <row r="4749" spans="1:9" x14ac:dyDescent="0.2">
      <c r="A4749" s="171" t="s">
        <v>1656</v>
      </c>
      <c r="B4749" s="160">
        <v>36947666360</v>
      </c>
      <c r="C4749" s="160">
        <v>36898223286.330002</v>
      </c>
      <c r="D4749" s="160">
        <v>24015139096.580002</v>
      </c>
      <c r="E4749" s="160">
        <v>20337474836.940002</v>
      </c>
      <c r="F4749" s="166">
        <f t="shared" si="299"/>
        <v>49443073.669998169</v>
      </c>
      <c r="G4749" s="167">
        <f t="shared" si="300"/>
        <v>99.866180794239483</v>
      </c>
      <c r="H4749" s="167">
        <f t="shared" si="301"/>
        <v>64.997715586657705</v>
      </c>
      <c r="I4749" s="167">
        <f t="shared" si="302"/>
        <v>55.044003696421825</v>
      </c>
    </row>
    <row r="4750" spans="1:9" x14ac:dyDescent="0.2">
      <c r="A4750" s="171" t="s">
        <v>1657</v>
      </c>
      <c r="B4750" s="160">
        <v>732868710</v>
      </c>
      <c r="C4750" s="160">
        <v>698862591</v>
      </c>
      <c r="D4750" s="160">
        <v>519309027.31999999</v>
      </c>
      <c r="E4750" s="160">
        <v>519309027.31999999</v>
      </c>
      <c r="F4750" s="166">
        <f t="shared" si="299"/>
        <v>34006119</v>
      </c>
      <c r="G4750" s="167">
        <f t="shared" ref="G4750:G4813" si="303">IFERROR(IF(C4750&gt;0,+C4750/B4750*100,0),0)</f>
        <v>95.3598620686098</v>
      </c>
      <c r="H4750" s="167">
        <f t="shared" ref="H4750:H4813" si="304">IFERROR(IF(D4750&gt;0,+D4750/B4750*100,0),0)</f>
        <v>70.859762496887058</v>
      </c>
      <c r="I4750" s="167">
        <f t="shared" ref="I4750:I4813" si="305">IFERROR(IF(E4750&gt;0,+E4750/B4750*100,0),0)</f>
        <v>70.859762496887058</v>
      </c>
    </row>
    <row r="4751" spans="1:9" x14ac:dyDescent="0.2">
      <c r="A4751" s="171" t="s">
        <v>1658</v>
      </c>
      <c r="B4751" s="160">
        <v>1200000000</v>
      </c>
      <c r="C4751" s="160">
        <v>1200000000</v>
      </c>
      <c r="D4751" s="160">
        <v>25014430</v>
      </c>
      <c r="E4751" s="160">
        <v>25014430</v>
      </c>
      <c r="F4751" s="166">
        <f t="shared" si="299"/>
        <v>0</v>
      </c>
      <c r="G4751" s="167">
        <f t="shared" si="303"/>
        <v>100</v>
      </c>
      <c r="H4751" s="167">
        <f t="shared" si="304"/>
        <v>2.0845358333333333</v>
      </c>
      <c r="I4751" s="167">
        <f t="shared" si="305"/>
        <v>2.0845358333333333</v>
      </c>
    </row>
    <row r="4752" spans="1:9" x14ac:dyDescent="0.2">
      <c r="A4752" s="171" t="s">
        <v>1659</v>
      </c>
      <c r="B4752" s="160">
        <v>700000000</v>
      </c>
      <c r="C4752" s="160">
        <v>700000000</v>
      </c>
      <c r="D4752" s="160">
        <v>2764834</v>
      </c>
      <c r="E4752" s="160">
        <v>2764834</v>
      </c>
      <c r="F4752" s="166">
        <f t="shared" si="299"/>
        <v>0</v>
      </c>
      <c r="G4752" s="167">
        <f t="shared" si="303"/>
        <v>100</v>
      </c>
      <c r="H4752" s="167">
        <f t="shared" si="304"/>
        <v>0.39497628571428572</v>
      </c>
      <c r="I4752" s="167">
        <f t="shared" si="305"/>
        <v>0.39497628571428572</v>
      </c>
    </row>
    <row r="4753" spans="1:9" x14ac:dyDescent="0.2">
      <c r="A4753" s="171" t="s">
        <v>1660</v>
      </c>
      <c r="B4753" s="160">
        <v>3000000000</v>
      </c>
      <c r="C4753" s="160">
        <v>3000000000</v>
      </c>
      <c r="D4753" s="160">
        <v>0</v>
      </c>
      <c r="E4753" s="160">
        <v>0</v>
      </c>
      <c r="F4753" s="166">
        <f t="shared" si="299"/>
        <v>0</v>
      </c>
      <c r="G4753" s="167">
        <f t="shared" si="303"/>
        <v>100</v>
      </c>
      <c r="H4753" s="167">
        <f t="shared" si="304"/>
        <v>0</v>
      </c>
      <c r="I4753" s="167">
        <f t="shared" si="305"/>
        <v>0</v>
      </c>
    </row>
    <row r="4754" spans="1:9" x14ac:dyDescent="0.2">
      <c r="A4754" s="171" t="s">
        <v>1661</v>
      </c>
      <c r="B4754" s="160">
        <v>27570688024</v>
      </c>
      <c r="C4754" s="160">
        <v>21121230237.879997</v>
      </c>
      <c r="D4754" s="160">
        <v>5932840232.4799995</v>
      </c>
      <c r="E4754" s="160">
        <v>5504760486.04</v>
      </c>
      <c r="F4754" s="166">
        <f t="shared" si="299"/>
        <v>6449457786.1200027</v>
      </c>
      <c r="G4754" s="167">
        <f t="shared" si="303"/>
        <v>76.607555892309193</v>
      </c>
      <c r="H4754" s="167">
        <f t="shared" si="304"/>
        <v>21.518651356525901</v>
      </c>
      <c r="I4754" s="167">
        <f t="shared" si="305"/>
        <v>19.965988811190215</v>
      </c>
    </row>
    <row r="4755" spans="1:9" x14ac:dyDescent="0.2">
      <c r="A4755" s="171" t="s">
        <v>1662</v>
      </c>
      <c r="B4755" s="160">
        <v>17000000000</v>
      </c>
      <c r="C4755" s="160">
        <v>17000000000</v>
      </c>
      <c r="D4755" s="160">
        <v>17000000000</v>
      </c>
      <c r="E4755" s="160">
        <v>17000000000</v>
      </c>
      <c r="F4755" s="166">
        <f t="shared" si="299"/>
        <v>0</v>
      </c>
      <c r="G4755" s="167">
        <f t="shared" si="303"/>
        <v>100</v>
      </c>
      <c r="H4755" s="167">
        <f t="shared" si="304"/>
        <v>100</v>
      </c>
      <c r="I4755" s="167">
        <f t="shared" si="305"/>
        <v>100</v>
      </c>
    </row>
    <row r="4756" spans="1:9" x14ac:dyDescent="0.2">
      <c r="A4756" s="171" t="s">
        <v>1663</v>
      </c>
      <c r="B4756" s="160">
        <v>9000000000</v>
      </c>
      <c r="C4756" s="160">
        <v>9000000000</v>
      </c>
      <c r="D4756" s="160">
        <v>0</v>
      </c>
      <c r="E4756" s="160">
        <v>0</v>
      </c>
      <c r="F4756" s="166">
        <f t="shared" si="299"/>
        <v>0</v>
      </c>
      <c r="G4756" s="167">
        <f t="shared" si="303"/>
        <v>100</v>
      </c>
      <c r="H4756" s="167">
        <f t="shared" si="304"/>
        <v>0</v>
      </c>
      <c r="I4756" s="167">
        <f t="shared" si="305"/>
        <v>0</v>
      </c>
    </row>
    <row r="4757" spans="1:9" x14ac:dyDescent="0.2">
      <c r="A4757" s="171" t="s">
        <v>1664</v>
      </c>
      <c r="B4757" s="160">
        <v>1000000000</v>
      </c>
      <c r="C4757" s="160">
        <v>949456411</v>
      </c>
      <c r="D4757" s="160">
        <v>41944477</v>
      </c>
      <c r="E4757" s="160">
        <v>41944477</v>
      </c>
      <c r="F4757" s="166">
        <f t="shared" si="299"/>
        <v>50543589</v>
      </c>
      <c r="G4757" s="167">
        <f t="shared" si="303"/>
        <v>94.945641100000003</v>
      </c>
      <c r="H4757" s="167">
        <f t="shared" si="304"/>
        <v>4.1944477000000004</v>
      </c>
      <c r="I4757" s="167">
        <f t="shared" si="305"/>
        <v>4.1944477000000004</v>
      </c>
    </row>
    <row r="4758" spans="1:9" x14ac:dyDescent="0.2">
      <c r="A4758" s="171" t="s">
        <v>1665</v>
      </c>
      <c r="B4758" s="160">
        <v>45000000000</v>
      </c>
      <c r="C4758" s="160">
        <v>44995713058.18</v>
      </c>
      <c r="D4758" s="160">
        <v>3452360233.1100001</v>
      </c>
      <c r="E4758" s="160">
        <v>3452360233.1100001</v>
      </c>
      <c r="F4758" s="166">
        <f t="shared" si="299"/>
        <v>4286941.8199996948</v>
      </c>
      <c r="G4758" s="167">
        <f t="shared" si="303"/>
        <v>99.990473462622219</v>
      </c>
      <c r="H4758" s="167">
        <f t="shared" si="304"/>
        <v>7.6719116291333336</v>
      </c>
      <c r="I4758" s="167">
        <f t="shared" si="305"/>
        <v>7.6719116291333336</v>
      </c>
    </row>
    <row r="4759" spans="1:9" x14ac:dyDescent="0.2">
      <c r="A4759" s="171" t="s">
        <v>1666</v>
      </c>
      <c r="B4759" s="160">
        <v>57000000000</v>
      </c>
      <c r="C4759" s="160">
        <v>54077144173.460007</v>
      </c>
      <c r="D4759" s="160">
        <v>1612422135.0599999</v>
      </c>
      <c r="E4759" s="160">
        <v>1215181739.25</v>
      </c>
      <c r="F4759" s="166">
        <f t="shared" si="299"/>
        <v>2922855826.5399933</v>
      </c>
      <c r="G4759" s="167">
        <f t="shared" si="303"/>
        <v>94.872182760456141</v>
      </c>
      <c r="H4759" s="167">
        <f t="shared" si="304"/>
        <v>2.8288107632631578</v>
      </c>
      <c r="I4759" s="167">
        <f t="shared" si="305"/>
        <v>2.1318977881578949</v>
      </c>
    </row>
    <row r="4760" spans="1:9" x14ac:dyDescent="0.2">
      <c r="A4760" s="171" t="s">
        <v>1667</v>
      </c>
      <c r="B4760" s="160">
        <v>240000000000</v>
      </c>
      <c r="C4760" s="160">
        <v>239144659035.39001</v>
      </c>
      <c r="D4760" s="160">
        <v>13052362055.440001</v>
      </c>
      <c r="E4760" s="160">
        <v>13052362055.440001</v>
      </c>
      <c r="F4760" s="166">
        <f t="shared" si="299"/>
        <v>855340964.60998535</v>
      </c>
      <c r="G4760" s="167">
        <f t="shared" si="303"/>
        <v>99.643607931412504</v>
      </c>
      <c r="H4760" s="167">
        <f t="shared" si="304"/>
        <v>5.4384841897666663</v>
      </c>
      <c r="I4760" s="167">
        <f t="shared" si="305"/>
        <v>5.4384841897666663</v>
      </c>
    </row>
    <row r="4761" spans="1:9" x14ac:dyDescent="0.2">
      <c r="A4761" s="171" t="s">
        <v>1741</v>
      </c>
      <c r="B4761" s="160">
        <v>20906052784</v>
      </c>
      <c r="C4761" s="160">
        <v>20906052784</v>
      </c>
      <c r="D4761" s="160">
        <v>10623541553</v>
      </c>
      <c r="E4761" s="160">
        <v>10623541553</v>
      </c>
      <c r="F4761" s="166">
        <f t="shared" si="299"/>
        <v>0</v>
      </c>
      <c r="G4761" s="167">
        <f t="shared" si="303"/>
        <v>100</v>
      </c>
      <c r="H4761" s="167">
        <f t="shared" si="304"/>
        <v>50.815625803501753</v>
      </c>
      <c r="I4761" s="167">
        <f t="shared" si="305"/>
        <v>50.815625803501753</v>
      </c>
    </row>
    <row r="4762" spans="1:9" x14ac:dyDescent="0.2">
      <c r="A4762" s="171" t="s">
        <v>1742</v>
      </c>
      <c r="B4762" s="160">
        <v>164536349626</v>
      </c>
      <c r="C4762" s="160">
        <v>163224627632</v>
      </c>
      <c r="D4762" s="160">
        <v>104106538695.38</v>
      </c>
      <c r="E4762" s="160">
        <v>103995240298.38</v>
      </c>
      <c r="F4762" s="166">
        <f t="shared" si="299"/>
        <v>1311721994</v>
      </c>
      <c r="G4762" s="167">
        <f t="shared" si="303"/>
        <v>99.202776774261963</v>
      </c>
      <c r="H4762" s="167">
        <f t="shared" si="304"/>
        <v>63.27266827787281</v>
      </c>
      <c r="I4762" s="167">
        <f t="shared" si="305"/>
        <v>63.205024625115847</v>
      </c>
    </row>
    <row r="4763" spans="1:9" x14ac:dyDescent="0.2">
      <c r="A4763" s="171" t="s">
        <v>1743</v>
      </c>
      <c r="B4763" s="160">
        <v>15000000000</v>
      </c>
      <c r="C4763" s="160">
        <v>15000000000</v>
      </c>
      <c r="D4763" s="160">
        <v>9586711864.0499992</v>
      </c>
      <c r="E4763" s="160">
        <v>9586711864.0499992</v>
      </c>
      <c r="F4763" s="166">
        <f t="shared" si="299"/>
        <v>0</v>
      </c>
      <c r="G4763" s="167">
        <f t="shared" si="303"/>
        <v>100</v>
      </c>
      <c r="H4763" s="167">
        <f t="shared" si="304"/>
        <v>63.911412426999995</v>
      </c>
      <c r="I4763" s="167">
        <f t="shared" si="305"/>
        <v>63.911412426999995</v>
      </c>
    </row>
    <row r="4764" spans="1:9" x14ac:dyDescent="0.2">
      <c r="A4764" s="171" t="s">
        <v>1744</v>
      </c>
      <c r="B4764" s="160">
        <v>67500000000</v>
      </c>
      <c r="C4764" s="160">
        <v>38790318750</v>
      </c>
      <c r="D4764" s="160">
        <v>24660730434.93</v>
      </c>
      <c r="E4764" s="160">
        <v>24648478104.93</v>
      </c>
      <c r="F4764" s="166">
        <f t="shared" si="299"/>
        <v>28709681250</v>
      </c>
      <c r="G4764" s="167">
        <f t="shared" si="303"/>
        <v>57.46713888888889</v>
      </c>
      <c r="H4764" s="167">
        <f t="shared" si="304"/>
        <v>36.534415459155554</v>
      </c>
      <c r="I4764" s="167">
        <f t="shared" si="305"/>
        <v>36.516263859155558</v>
      </c>
    </row>
    <row r="4765" spans="1:9" x14ac:dyDescent="0.2">
      <c r="A4765" s="172" t="s">
        <v>554</v>
      </c>
      <c r="B4765" s="161">
        <v>2573872657328</v>
      </c>
      <c r="C4765" s="161">
        <v>2229200959006.98</v>
      </c>
      <c r="D4765" s="161">
        <v>1347210568947.3101</v>
      </c>
      <c r="E4765" s="161">
        <v>1313139385250.95</v>
      </c>
      <c r="F4765" s="173">
        <f t="shared" si="299"/>
        <v>344671698321.02002</v>
      </c>
      <c r="G4765" s="163">
        <f t="shared" si="303"/>
        <v>86.608828632616493</v>
      </c>
      <c r="H4765" s="163">
        <f t="shared" si="304"/>
        <v>52.341772430415503</v>
      </c>
      <c r="I4765" s="163">
        <f t="shared" si="305"/>
        <v>51.018040131563922</v>
      </c>
    </row>
    <row r="4766" spans="1:9" x14ac:dyDescent="0.2">
      <c r="A4766" s="174" t="s">
        <v>152</v>
      </c>
      <c r="B4766" s="161">
        <v>805690344000</v>
      </c>
      <c r="C4766" s="161">
        <v>714268656033.03992</v>
      </c>
      <c r="D4766" s="161">
        <v>699304998319.12</v>
      </c>
      <c r="E4766" s="161">
        <v>685027987649.01001</v>
      </c>
      <c r="F4766" s="173">
        <f t="shared" si="299"/>
        <v>91421687966.960083</v>
      </c>
      <c r="G4766" s="163">
        <f t="shared" si="303"/>
        <v>88.652999424930428</v>
      </c>
      <c r="H4766" s="163">
        <f t="shared" si="304"/>
        <v>86.795752676802579</v>
      </c>
      <c r="I4766" s="163">
        <f t="shared" si="305"/>
        <v>85.023730611944643</v>
      </c>
    </row>
    <row r="4767" spans="1:9" x14ac:dyDescent="0.2">
      <c r="A4767" s="170" t="s">
        <v>95</v>
      </c>
      <c r="B4767" s="161">
        <v>597916417761</v>
      </c>
      <c r="C4767" s="161">
        <v>553957798162.98999</v>
      </c>
      <c r="D4767" s="161">
        <v>553298435342.98999</v>
      </c>
      <c r="E4767" s="161">
        <v>541685562954.98999</v>
      </c>
      <c r="F4767" s="173">
        <f t="shared" si="299"/>
        <v>43958619598.01001</v>
      </c>
      <c r="G4767" s="163">
        <f t="shared" si="303"/>
        <v>92.648032686136872</v>
      </c>
      <c r="H4767" s="163">
        <f t="shared" si="304"/>
        <v>92.537755931658523</v>
      </c>
      <c r="I4767" s="163">
        <f t="shared" si="305"/>
        <v>90.595532563468311</v>
      </c>
    </row>
    <row r="4768" spans="1:9" x14ac:dyDescent="0.2">
      <c r="A4768" s="171" t="s">
        <v>119</v>
      </c>
      <c r="B4768" s="160">
        <v>314000048000</v>
      </c>
      <c r="C4768" s="160">
        <v>304589260367.17999</v>
      </c>
      <c r="D4768" s="160">
        <v>304589260367.17999</v>
      </c>
      <c r="E4768" s="160">
        <v>299012119479.17999</v>
      </c>
      <c r="F4768" s="166">
        <f t="shared" si="299"/>
        <v>9410787632.8200073</v>
      </c>
      <c r="G4768" s="167">
        <f t="shared" si="303"/>
        <v>97.002934333048245</v>
      </c>
      <c r="H4768" s="167">
        <f t="shared" si="304"/>
        <v>97.002934333048245</v>
      </c>
      <c r="I4768" s="167">
        <f t="shared" si="305"/>
        <v>95.226775086091706</v>
      </c>
    </row>
    <row r="4769" spans="1:9" x14ac:dyDescent="0.2">
      <c r="A4769" s="171" t="s">
        <v>120</v>
      </c>
      <c r="B4769" s="160">
        <v>147066025763</v>
      </c>
      <c r="C4769" s="160">
        <v>146589700121.23999</v>
      </c>
      <c r="D4769" s="160">
        <v>145930337301.23999</v>
      </c>
      <c r="E4769" s="160">
        <v>139894605801.23999</v>
      </c>
      <c r="F4769" s="166">
        <f t="shared" si="299"/>
        <v>476325641.76000977</v>
      </c>
      <c r="G4769" s="167">
        <f t="shared" si="303"/>
        <v>99.676114425960208</v>
      </c>
      <c r="H4769" s="167">
        <f t="shared" si="304"/>
        <v>99.227769666129291</v>
      </c>
      <c r="I4769" s="167">
        <f t="shared" si="305"/>
        <v>95.123673245024719</v>
      </c>
    </row>
    <row r="4770" spans="1:9" x14ac:dyDescent="0.2">
      <c r="A4770" s="171" t="s">
        <v>121</v>
      </c>
      <c r="B4770" s="160">
        <v>102886721033</v>
      </c>
      <c r="C4770" s="160">
        <v>102778837674.57001</v>
      </c>
      <c r="D4770" s="160">
        <v>102778837674.57001</v>
      </c>
      <c r="E4770" s="160">
        <v>102778837674.57001</v>
      </c>
      <c r="F4770" s="166">
        <f t="shared" si="299"/>
        <v>107883358.42999268</v>
      </c>
      <c r="G4770" s="167">
        <f t="shared" si="303"/>
        <v>99.895143554632881</v>
      </c>
      <c r="H4770" s="167">
        <f t="shared" si="304"/>
        <v>99.895143554632881</v>
      </c>
      <c r="I4770" s="167">
        <f t="shared" si="305"/>
        <v>99.895143554632881</v>
      </c>
    </row>
    <row r="4771" spans="1:9" x14ac:dyDescent="0.2">
      <c r="A4771" s="171" t="s">
        <v>138</v>
      </c>
      <c r="B4771" s="160">
        <v>33963622965</v>
      </c>
      <c r="C4771" s="160">
        <v>0</v>
      </c>
      <c r="D4771" s="160">
        <v>0</v>
      </c>
      <c r="E4771" s="160">
        <v>0</v>
      </c>
      <c r="F4771" s="166">
        <f t="shared" ref="F4771:F4834" si="306">+B4771-C4771</f>
        <v>33963622965</v>
      </c>
      <c r="G4771" s="167">
        <f t="shared" si="303"/>
        <v>0</v>
      </c>
      <c r="H4771" s="167">
        <f t="shared" si="304"/>
        <v>0</v>
      </c>
      <c r="I4771" s="167">
        <f t="shared" si="305"/>
        <v>0</v>
      </c>
    </row>
    <row r="4772" spans="1:9" x14ac:dyDescent="0.2">
      <c r="A4772" s="170" t="s">
        <v>401</v>
      </c>
      <c r="B4772" s="161">
        <v>115662821741</v>
      </c>
      <c r="C4772" s="161">
        <v>104613052561.7</v>
      </c>
      <c r="D4772" s="161">
        <v>91856257228.779999</v>
      </c>
      <c r="E4772" s="161">
        <v>89288250176.669998</v>
      </c>
      <c r="F4772" s="173">
        <f t="shared" si="306"/>
        <v>11049769179.300003</v>
      </c>
      <c r="G4772" s="163">
        <f t="shared" si="303"/>
        <v>90.4465678659964</v>
      </c>
      <c r="H4772" s="163">
        <f t="shared" si="304"/>
        <v>79.417271553750197</v>
      </c>
      <c r="I4772" s="163">
        <f t="shared" si="305"/>
        <v>77.19701874177882</v>
      </c>
    </row>
    <row r="4773" spans="1:9" x14ac:dyDescent="0.2">
      <c r="A4773" s="171" t="s">
        <v>567</v>
      </c>
      <c r="B4773" s="160">
        <v>115662821741</v>
      </c>
      <c r="C4773" s="160">
        <v>104613052561.7</v>
      </c>
      <c r="D4773" s="160">
        <v>91856257228.779999</v>
      </c>
      <c r="E4773" s="160">
        <v>89288250176.669998</v>
      </c>
      <c r="F4773" s="166">
        <f t="shared" si="306"/>
        <v>11049769179.300003</v>
      </c>
      <c r="G4773" s="167">
        <f t="shared" si="303"/>
        <v>90.4465678659964</v>
      </c>
      <c r="H4773" s="167">
        <f t="shared" si="304"/>
        <v>79.417271553750197</v>
      </c>
      <c r="I4773" s="167">
        <f t="shared" si="305"/>
        <v>77.19701874177882</v>
      </c>
    </row>
    <row r="4774" spans="1:9" x14ac:dyDescent="0.2">
      <c r="A4774" s="170" t="s">
        <v>96</v>
      </c>
      <c r="B4774" s="161">
        <v>41206356948</v>
      </c>
      <c r="C4774" s="161">
        <v>5572492556</v>
      </c>
      <c r="D4774" s="161">
        <v>5572492556</v>
      </c>
      <c r="E4774" s="161">
        <v>5505168532</v>
      </c>
      <c r="F4774" s="173">
        <f t="shared" si="306"/>
        <v>35633864392</v>
      </c>
      <c r="G4774" s="163">
        <f t="shared" si="303"/>
        <v>13.523380780863882</v>
      </c>
      <c r="H4774" s="163">
        <f t="shared" si="304"/>
        <v>13.523380780863882</v>
      </c>
      <c r="I4774" s="163">
        <f t="shared" si="305"/>
        <v>13.359998164718126</v>
      </c>
    </row>
    <row r="4775" spans="1:9" x14ac:dyDescent="0.2">
      <c r="A4775" s="171" t="s">
        <v>139</v>
      </c>
      <c r="B4775" s="160">
        <v>26977613709</v>
      </c>
      <c r="C4775" s="160">
        <v>0</v>
      </c>
      <c r="D4775" s="160">
        <v>0</v>
      </c>
      <c r="E4775" s="160">
        <v>0</v>
      </c>
      <c r="F4775" s="166">
        <f t="shared" si="306"/>
        <v>26977613709</v>
      </c>
      <c r="G4775" s="167">
        <f t="shared" si="303"/>
        <v>0</v>
      </c>
      <c r="H4775" s="167">
        <f t="shared" si="304"/>
        <v>0</v>
      </c>
      <c r="I4775" s="167">
        <f t="shared" si="305"/>
        <v>0</v>
      </c>
    </row>
    <row r="4776" spans="1:9" x14ac:dyDescent="0.2">
      <c r="A4776" s="171" t="s">
        <v>132</v>
      </c>
      <c r="B4776" s="160">
        <v>300000000</v>
      </c>
      <c r="C4776" s="160">
        <v>294444566</v>
      </c>
      <c r="D4776" s="160">
        <v>294444566</v>
      </c>
      <c r="E4776" s="160">
        <v>294444566</v>
      </c>
      <c r="F4776" s="166">
        <f t="shared" si="306"/>
        <v>5555434</v>
      </c>
      <c r="G4776" s="167">
        <f t="shared" si="303"/>
        <v>98.14818866666667</v>
      </c>
      <c r="H4776" s="167">
        <f t="shared" si="304"/>
        <v>98.14818866666667</v>
      </c>
      <c r="I4776" s="167">
        <f t="shared" si="305"/>
        <v>98.14818866666667</v>
      </c>
    </row>
    <row r="4777" spans="1:9" x14ac:dyDescent="0.2">
      <c r="A4777" s="171" t="s">
        <v>124</v>
      </c>
      <c r="B4777" s="160">
        <v>2804737239</v>
      </c>
      <c r="C4777" s="160">
        <v>1289948861</v>
      </c>
      <c r="D4777" s="160">
        <v>1289948861</v>
      </c>
      <c r="E4777" s="160">
        <v>1289948861</v>
      </c>
      <c r="F4777" s="166">
        <f t="shared" si="306"/>
        <v>1514788378</v>
      </c>
      <c r="G4777" s="167">
        <f t="shared" si="303"/>
        <v>45.991789999547976</v>
      </c>
      <c r="H4777" s="167">
        <f t="shared" si="304"/>
        <v>45.991789999547976</v>
      </c>
      <c r="I4777" s="167">
        <f t="shared" si="305"/>
        <v>45.991789999547976</v>
      </c>
    </row>
    <row r="4778" spans="1:9" x14ac:dyDescent="0.2">
      <c r="A4778" s="171" t="s">
        <v>568</v>
      </c>
      <c r="B4778" s="160">
        <v>1124006000</v>
      </c>
      <c r="C4778" s="160">
        <v>1037283789</v>
      </c>
      <c r="D4778" s="160">
        <v>1037283789</v>
      </c>
      <c r="E4778" s="160">
        <v>1037283789</v>
      </c>
      <c r="F4778" s="166">
        <f t="shared" si="306"/>
        <v>86722211</v>
      </c>
      <c r="G4778" s="167">
        <f t="shared" si="303"/>
        <v>92.284541986430682</v>
      </c>
      <c r="H4778" s="167">
        <f t="shared" si="304"/>
        <v>92.284541986430682</v>
      </c>
      <c r="I4778" s="167">
        <f t="shared" si="305"/>
        <v>92.284541986430682</v>
      </c>
    </row>
    <row r="4779" spans="1:9" x14ac:dyDescent="0.2">
      <c r="A4779" s="171" t="s">
        <v>569</v>
      </c>
      <c r="B4779" s="160">
        <v>10000000000</v>
      </c>
      <c r="C4779" s="160">
        <v>2950815340</v>
      </c>
      <c r="D4779" s="160">
        <v>2950815340</v>
      </c>
      <c r="E4779" s="160">
        <v>2883491316</v>
      </c>
      <c r="F4779" s="166">
        <f t="shared" si="306"/>
        <v>7049184660</v>
      </c>
      <c r="G4779" s="167">
        <f t="shared" si="303"/>
        <v>29.508153399999998</v>
      </c>
      <c r="H4779" s="167">
        <f t="shared" si="304"/>
        <v>29.508153399999998</v>
      </c>
      <c r="I4779" s="167">
        <f t="shared" si="305"/>
        <v>28.834913159999999</v>
      </c>
    </row>
    <row r="4780" spans="1:9" x14ac:dyDescent="0.2">
      <c r="A4780" s="170" t="s">
        <v>97</v>
      </c>
      <c r="B4780" s="161">
        <v>45549374550</v>
      </c>
      <c r="C4780" s="161">
        <v>45530779780.349998</v>
      </c>
      <c r="D4780" s="161">
        <v>43987524419.349998</v>
      </c>
      <c r="E4780" s="161">
        <v>43958717213.349998</v>
      </c>
      <c r="F4780" s="136">
        <f t="shared" si="306"/>
        <v>18594769.650001526</v>
      </c>
      <c r="G4780" s="137">
        <f t="shared" si="303"/>
        <v>99.959176674029649</v>
      </c>
      <c r="H4780" s="137">
        <f t="shared" si="304"/>
        <v>96.571083256180515</v>
      </c>
      <c r="I4780" s="137">
        <f t="shared" si="305"/>
        <v>96.507839344964168</v>
      </c>
    </row>
    <row r="4781" spans="1:9" x14ac:dyDescent="0.2">
      <c r="A4781" s="171" t="s">
        <v>571</v>
      </c>
      <c r="B4781" s="160">
        <v>45549374550</v>
      </c>
      <c r="C4781" s="160">
        <v>45530779780.349998</v>
      </c>
      <c r="D4781" s="160">
        <v>43987524419.349998</v>
      </c>
      <c r="E4781" s="160">
        <v>43958717213.349998</v>
      </c>
      <c r="F4781" s="166">
        <f t="shared" si="306"/>
        <v>18594769.650001526</v>
      </c>
      <c r="G4781" s="167">
        <f t="shared" si="303"/>
        <v>99.959176674029649</v>
      </c>
      <c r="H4781" s="167">
        <f t="shared" si="304"/>
        <v>96.571083256180515</v>
      </c>
      <c r="I4781" s="167">
        <f t="shared" si="305"/>
        <v>96.507839344964168</v>
      </c>
    </row>
    <row r="4782" spans="1:9" x14ac:dyDescent="0.2">
      <c r="A4782" s="170" t="s">
        <v>154</v>
      </c>
      <c r="B4782" s="161">
        <v>5355373000</v>
      </c>
      <c r="C4782" s="161">
        <v>4594532972</v>
      </c>
      <c r="D4782" s="161">
        <v>4590288772</v>
      </c>
      <c r="E4782" s="161">
        <v>4590288772</v>
      </c>
      <c r="F4782" s="136">
        <f t="shared" si="306"/>
        <v>760840028</v>
      </c>
      <c r="G4782" s="137">
        <f t="shared" si="303"/>
        <v>85.792959183235226</v>
      </c>
      <c r="H4782" s="137">
        <f t="shared" si="304"/>
        <v>85.713707934069205</v>
      </c>
      <c r="I4782" s="137">
        <f t="shared" si="305"/>
        <v>85.713707934069205</v>
      </c>
    </row>
    <row r="4783" spans="1:9" x14ac:dyDescent="0.2">
      <c r="A4783" s="171" t="s">
        <v>127</v>
      </c>
      <c r="B4783" s="160">
        <v>191985000</v>
      </c>
      <c r="C4783" s="160">
        <v>13620000</v>
      </c>
      <c r="D4783" s="160">
        <v>13620000</v>
      </c>
      <c r="E4783" s="160">
        <v>13620000</v>
      </c>
      <c r="F4783" s="166">
        <f t="shared" si="306"/>
        <v>178365000</v>
      </c>
      <c r="G4783" s="167">
        <f t="shared" si="303"/>
        <v>7.0943042425189464</v>
      </c>
      <c r="H4783" s="167">
        <f t="shared" si="304"/>
        <v>7.0943042425189464</v>
      </c>
      <c r="I4783" s="167">
        <f t="shared" si="305"/>
        <v>7.0943042425189464</v>
      </c>
    </row>
    <row r="4784" spans="1:9" x14ac:dyDescent="0.2">
      <c r="A4784" s="171" t="s">
        <v>129</v>
      </c>
      <c r="B4784" s="160">
        <v>4564109000</v>
      </c>
      <c r="C4784" s="160">
        <v>4564109000</v>
      </c>
      <c r="D4784" s="160">
        <v>4564109000</v>
      </c>
      <c r="E4784" s="160">
        <v>4564109000</v>
      </c>
      <c r="F4784" s="166">
        <f t="shared" si="306"/>
        <v>0</v>
      </c>
      <c r="G4784" s="167">
        <f t="shared" si="303"/>
        <v>100</v>
      </c>
      <c r="H4784" s="167">
        <f t="shared" si="304"/>
        <v>100</v>
      </c>
      <c r="I4784" s="167">
        <f t="shared" si="305"/>
        <v>100</v>
      </c>
    </row>
    <row r="4785" spans="1:9" x14ac:dyDescent="0.2">
      <c r="A4785" s="171" t="s">
        <v>135</v>
      </c>
      <c r="B4785" s="160">
        <v>590466000</v>
      </c>
      <c r="C4785" s="160">
        <v>8145819</v>
      </c>
      <c r="D4785" s="160">
        <v>3901619</v>
      </c>
      <c r="E4785" s="160">
        <v>3901619</v>
      </c>
      <c r="F4785" s="166">
        <f t="shared" si="306"/>
        <v>582320181</v>
      </c>
      <c r="G4785" s="167">
        <f t="shared" si="303"/>
        <v>1.3795576713985225</v>
      </c>
      <c r="H4785" s="167">
        <f t="shared" si="304"/>
        <v>0.66076946005358483</v>
      </c>
      <c r="I4785" s="167">
        <f t="shared" si="305"/>
        <v>0.66076946005358483</v>
      </c>
    </row>
    <row r="4786" spans="1:9" x14ac:dyDescent="0.2">
      <c r="A4786" s="171" t="s">
        <v>565</v>
      </c>
      <c r="B4786" s="160">
        <v>8813000</v>
      </c>
      <c r="C4786" s="160">
        <v>8658153</v>
      </c>
      <c r="D4786" s="160">
        <v>8658153</v>
      </c>
      <c r="E4786" s="160">
        <v>8658153</v>
      </c>
      <c r="F4786" s="166">
        <f t="shared" si="306"/>
        <v>154847</v>
      </c>
      <c r="G4786" s="167">
        <f t="shared" si="303"/>
        <v>98.242970611596505</v>
      </c>
      <c r="H4786" s="167">
        <f t="shared" si="304"/>
        <v>98.242970611596505</v>
      </c>
      <c r="I4786" s="167">
        <f t="shared" si="305"/>
        <v>98.242970611596505</v>
      </c>
    </row>
    <row r="4787" spans="1:9" x14ac:dyDescent="0.2">
      <c r="A4787" s="174" t="s">
        <v>153</v>
      </c>
      <c r="B4787" s="161">
        <v>1768182313328</v>
      </c>
      <c r="C4787" s="161">
        <v>1514932302973.9399</v>
      </c>
      <c r="D4787" s="161">
        <v>647905570628.19006</v>
      </c>
      <c r="E4787" s="161">
        <v>628111397601.94006</v>
      </c>
      <c r="F4787" s="173">
        <f t="shared" si="306"/>
        <v>253250010354.06006</v>
      </c>
      <c r="G4787" s="163">
        <f t="shared" si="303"/>
        <v>85.677381317235131</v>
      </c>
      <c r="H4787" s="163">
        <f t="shared" si="304"/>
        <v>36.64246417037895</v>
      </c>
      <c r="I4787" s="163">
        <f t="shared" si="305"/>
        <v>35.522999685464256</v>
      </c>
    </row>
    <row r="4788" spans="1:9" x14ac:dyDescent="0.2">
      <c r="A4788" s="170" t="s">
        <v>34</v>
      </c>
      <c r="B4788" s="161">
        <v>1768182313328</v>
      </c>
      <c r="C4788" s="161">
        <v>1514932302973.9399</v>
      </c>
      <c r="D4788" s="161">
        <v>647905570628.19006</v>
      </c>
      <c r="E4788" s="161">
        <v>628111397601.94006</v>
      </c>
      <c r="F4788" s="173">
        <f t="shared" si="306"/>
        <v>253250010354.06006</v>
      </c>
      <c r="G4788" s="163">
        <f t="shared" si="303"/>
        <v>85.677381317235131</v>
      </c>
      <c r="H4788" s="163">
        <f t="shared" si="304"/>
        <v>36.64246417037895</v>
      </c>
      <c r="I4788" s="163">
        <f t="shared" si="305"/>
        <v>35.522999685464256</v>
      </c>
    </row>
    <row r="4789" spans="1:9" x14ac:dyDescent="0.2">
      <c r="A4789" s="171" t="s">
        <v>1188</v>
      </c>
      <c r="B4789" s="160">
        <v>97375541405</v>
      </c>
      <c r="C4789" s="160">
        <v>90935496407.339996</v>
      </c>
      <c r="D4789" s="160">
        <v>44300091941.07</v>
      </c>
      <c r="E4789" s="160">
        <v>42988970112.43</v>
      </c>
      <c r="F4789" s="166">
        <f t="shared" si="306"/>
        <v>6440044997.6600037</v>
      </c>
      <c r="G4789" s="167">
        <f t="shared" si="303"/>
        <v>93.386383372314356</v>
      </c>
      <c r="H4789" s="167">
        <f t="shared" si="304"/>
        <v>45.494064835869857</v>
      </c>
      <c r="I4789" s="167">
        <f t="shared" si="305"/>
        <v>44.147605745915392</v>
      </c>
    </row>
    <row r="4790" spans="1:9" x14ac:dyDescent="0.2">
      <c r="A4790" s="171" t="s">
        <v>1189</v>
      </c>
      <c r="B4790" s="160">
        <v>8502529353</v>
      </c>
      <c r="C4790" s="160">
        <v>7125476906.3100004</v>
      </c>
      <c r="D4790" s="160">
        <v>3838598239.1100001</v>
      </c>
      <c r="E4790" s="160">
        <v>3838598239.1100001</v>
      </c>
      <c r="F4790" s="166">
        <f t="shared" si="306"/>
        <v>1377052446.6899996</v>
      </c>
      <c r="G4790" s="167">
        <f t="shared" si="303"/>
        <v>83.804202378858889</v>
      </c>
      <c r="H4790" s="167">
        <f t="shared" si="304"/>
        <v>45.146544983765374</v>
      </c>
      <c r="I4790" s="167">
        <f t="shared" si="305"/>
        <v>45.146544983765374</v>
      </c>
    </row>
    <row r="4791" spans="1:9" x14ac:dyDescent="0.2">
      <c r="A4791" s="171" t="s">
        <v>1190</v>
      </c>
      <c r="B4791" s="160">
        <v>16538317031</v>
      </c>
      <c r="C4791" s="160">
        <v>15536788213.1</v>
      </c>
      <c r="D4791" s="160">
        <v>9656948010.7600002</v>
      </c>
      <c r="E4791" s="160">
        <v>9655258910.7600002</v>
      </c>
      <c r="F4791" s="166">
        <f t="shared" si="306"/>
        <v>1001528817.8999996</v>
      </c>
      <c r="G4791" s="167">
        <f t="shared" si="303"/>
        <v>93.944191443284708</v>
      </c>
      <c r="H4791" s="167">
        <f t="shared" si="304"/>
        <v>58.391358641019387</v>
      </c>
      <c r="I4791" s="167">
        <f t="shared" si="305"/>
        <v>58.381145388988763</v>
      </c>
    </row>
    <row r="4792" spans="1:9" x14ac:dyDescent="0.2">
      <c r="A4792" s="171" t="s">
        <v>1191</v>
      </c>
      <c r="B4792" s="160">
        <v>58505138501</v>
      </c>
      <c r="C4792" s="160">
        <v>49234892334.370003</v>
      </c>
      <c r="D4792" s="160">
        <v>21131464531.09</v>
      </c>
      <c r="E4792" s="160">
        <v>21042822508.09</v>
      </c>
      <c r="F4792" s="166">
        <f t="shared" si="306"/>
        <v>9270246166.6299973</v>
      </c>
      <c r="G4792" s="167">
        <f t="shared" si="303"/>
        <v>84.154817159399514</v>
      </c>
      <c r="H4792" s="167">
        <f t="shared" si="304"/>
        <v>36.118988985435543</v>
      </c>
      <c r="I4792" s="167">
        <f t="shared" si="305"/>
        <v>35.967477468206191</v>
      </c>
    </row>
    <row r="4793" spans="1:9" x14ac:dyDescent="0.2">
      <c r="A4793" s="171" t="s">
        <v>1192</v>
      </c>
      <c r="B4793" s="160">
        <v>5623449983</v>
      </c>
      <c r="C4793" s="160">
        <v>1200087742.5</v>
      </c>
      <c r="D4793" s="160">
        <v>1018562742.5</v>
      </c>
      <c r="E4793" s="160">
        <v>1016124472.5</v>
      </c>
      <c r="F4793" s="166">
        <f t="shared" si="306"/>
        <v>4423362240.5</v>
      </c>
      <c r="G4793" s="167">
        <f t="shared" si="303"/>
        <v>21.340773833286178</v>
      </c>
      <c r="H4793" s="167">
        <f t="shared" si="304"/>
        <v>18.112773218916704</v>
      </c>
      <c r="I4793" s="167">
        <f t="shared" si="305"/>
        <v>18.069414248758331</v>
      </c>
    </row>
    <row r="4794" spans="1:9" x14ac:dyDescent="0.2">
      <c r="A4794" s="171" t="s">
        <v>1193</v>
      </c>
      <c r="B4794" s="160">
        <v>4984823786</v>
      </c>
      <c r="C4794" s="160">
        <v>4561770624.4200001</v>
      </c>
      <c r="D4794" s="160">
        <v>3642754020.54</v>
      </c>
      <c r="E4794" s="160">
        <v>3636730342.54</v>
      </c>
      <c r="F4794" s="166">
        <f t="shared" si="306"/>
        <v>423053161.57999992</v>
      </c>
      <c r="G4794" s="167">
        <f t="shared" si="303"/>
        <v>91.513177200603252</v>
      </c>
      <c r="H4794" s="167">
        <f t="shared" si="304"/>
        <v>73.076886504408918</v>
      </c>
      <c r="I4794" s="167">
        <f t="shared" si="305"/>
        <v>72.956046164637684</v>
      </c>
    </row>
    <row r="4795" spans="1:9" x14ac:dyDescent="0.2">
      <c r="A4795" s="171" t="s">
        <v>1194</v>
      </c>
      <c r="B4795" s="160">
        <v>26380848742</v>
      </c>
      <c r="C4795" s="160">
        <v>23417894483.299999</v>
      </c>
      <c r="D4795" s="160">
        <v>10713546292.08</v>
      </c>
      <c r="E4795" s="160">
        <v>10713546292.08</v>
      </c>
      <c r="F4795" s="166">
        <f t="shared" si="306"/>
        <v>2962954258.7000008</v>
      </c>
      <c r="G4795" s="167">
        <f t="shared" si="303"/>
        <v>88.768540816570521</v>
      </c>
      <c r="H4795" s="167">
        <f t="shared" si="304"/>
        <v>40.611075090330012</v>
      </c>
      <c r="I4795" s="167">
        <f t="shared" si="305"/>
        <v>40.611075090330012</v>
      </c>
    </row>
    <row r="4796" spans="1:9" x14ac:dyDescent="0.2">
      <c r="A4796" s="171" t="s">
        <v>1195</v>
      </c>
      <c r="B4796" s="160">
        <v>7587740869</v>
      </c>
      <c r="C4796" s="160">
        <v>6412469543.7399998</v>
      </c>
      <c r="D4796" s="160">
        <v>6044434419.8500004</v>
      </c>
      <c r="E4796" s="160">
        <v>5672886142.8500004</v>
      </c>
      <c r="F4796" s="166">
        <f t="shared" si="306"/>
        <v>1175271325.2600002</v>
      </c>
      <c r="G4796" s="167">
        <f t="shared" si="303"/>
        <v>84.510919052841999</v>
      </c>
      <c r="H4796" s="167">
        <f t="shared" si="304"/>
        <v>79.660527740803104</v>
      </c>
      <c r="I4796" s="167">
        <f t="shared" si="305"/>
        <v>74.763836045413584</v>
      </c>
    </row>
    <row r="4797" spans="1:9" x14ac:dyDescent="0.2">
      <c r="A4797" s="171" t="s">
        <v>1196</v>
      </c>
      <c r="B4797" s="160">
        <v>75460663971</v>
      </c>
      <c r="C4797" s="160">
        <v>55635359252.150002</v>
      </c>
      <c r="D4797" s="160">
        <v>34757917252.790001</v>
      </c>
      <c r="E4797" s="160">
        <v>34112749402.290001</v>
      </c>
      <c r="F4797" s="166">
        <f t="shared" si="306"/>
        <v>19825304718.849998</v>
      </c>
      <c r="G4797" s="167">
        <f t="shared" si="303"/>
        <v>73.727630164413895</v>
      </c>
      <c r="H4797" s="167">
        <f t="shared" si="304"/>
        <v>46.060974584251845</v>
      </c>
      <c r="I4797" s="167">
        <f t="shared" si="305"/>
        <v>45.206002183335862</v>
      </c>
    </row>
    <row r="4798" spans="1:9" x14ac:dyDescent="0.2">
      <c r="A4798" s="171" t="s">
        <v>1197</v>
      </c>
      <c r="B4798" s="160">
        <v>57701275206</v>
      </c>
      <c r="C4798" s="160">
        <v>54199594441.330002</v>
      </c>
      <c r="D4798" s="160">
        <v>8486942617.0799999</v>
      </c>
      <c r="E4798" s="160">
        <v>8486942617.0799999</v>
      </c>
      <c r="F4798" s="166">
        <f t="shared" si="306"/>
        <v>3501680764.6699982</v>
      </c>
      <c r="G4798" s="167">
        <f t="shared" si="303"/>
        <v>93.931363298005806</v>
      </c>
      <c r="H4798" s="167">
        <f t="shared" si="304"/>
        <v>14.708414305889544</v>
      </c>
      <c r="I4798" s="167">
        <f t="shared" si="305"/>
        <v>14.708414305889544</v>
      </c>
    </row>
    <row r="4799" spans="1:9" x14ac:dyDescent="0.2">
      <c r="A4799" s="171" t="s">
        <v>1198</v>
      </c>
      <c r="B4799" s="160">
        <v>33406239397</v>
      </c>
      <c r="C4799" s="160">
        <v>16496923119.870001</v>
      </c>
      <c r="D4799" s="160">
        <v>3684337983.96</v>
      </c>
      <c r="E4799" s="160">
        <v>3669907029.96</v>
      </c>
      <c r="F4799" s="166">
        <f t="shared" si="306"/>
        <v>16909316277.129999</v>
      </c>
      <c r="G4799" s="167">
        <f t="shared" si="303"/>
        <v>49.382760279660467</v>
      </c>
      <c r="H4799" s="167">
        <f t="shared" si="304"/>
        <v>11.028891759336631</v>
      </c>
      <c r="I4799" s="167">
        <f t="shared" si="305"/>
        <v>10.985693380050348</v>
      </c>
    </row>
    <row r="4800" spans="1:9" x14ac:dyDescent="0.2">
      <c r="A4800" s="171" t="s">
        <v>1199</v>
      </c>
      <c r="B4800" s="160">
        <v>19654679251</v>
      </c>
      <c r="C4800" s="160">
        <v>16237704260.360001</v>
      </c>
      <c r="D4800" s="160">
        <v>3800202937.0700002</v>
      </c>
      <c r="E4800" s="160">
        <v>3800202937.0700002</v>
      </c>
      <c r="F4800" s="166">
        <f t="shared" si="306"/>
        <v>3416974990.6399994</v>
      </c>
      <c r="G4800" s="167">
        <f t="shared" si="303"/>
        <v>82.614954194858456</v>
      </c>
      <c r="H4800" s="167">
        <f t="shared" si="304"/>
        <v>19.334850945871587</v>
      </c>
      <c r="I4800" s="167">
        <f t="shared" si="305"/>
        <v>19.334850945871587</v>
      </c>
    </row>
    <row r="4801" spans="1:9" x14ac:dyDescent="0.2">
      <c r="A4801" s="171" t="s">
        <v>1200</v>
      </c>
      <c r="B4801" s="160">
        <v>31520107880</v>
      </c>
      <c r="C4801" s="160">
        <v>30096618350.48</v>
      </c>
      <c r="D4801" s="160">
        <v>8024856537.6899996</v>
      </c>
      <c r="E4801" s="160">
        <v>8007334232.04</v>
      </c>
      <c r="F4801" s="166">
        <f t="shared" si="306"/>
        <v>1423489529.5200005</v>
      </c>
      <c r="G4801" s="167">
        <f t="shared" si="303"/>
        <v>95.483868472343573</v>
      </c>
      <c r="H4801" s="167">
        <f t="shared" si="304"/>
        <v>25.459483096445545</v>
      </c>
      <c r="I4801" s="167">
        <f t="shared" si="305"/>
        <v>25.403892215485651</v>
      </c>
    </row>
    <row r="4802" spans="1:9" x14ac:dyDescent="0.2">
      <c r="A4802" s="171" t="s">
        <v>1201</v>
      </c>
      <c r="B4802" s="160">
        <v>6500000000</v>
      </c>
      <c r="C4802" s="160">
        <v>4869534997</v>
      </c>
      <c r="D4802" s="160">
        <v>3749573634</v>
      </c>
      <c r="E4802" s="160">
        <v>2776685327</v>
      </c>
      <c r="F4802" s="166">
        <f t="shared" si="306"/>
        <v>1630465003</v>
      </c>
      <c r="G4802" s="167">
        <f t="shared" si="303"/>
        <v>74.915923030769221</v>
      </c>
      <c r="H4802" s="167">
        <f t="shared" si="304"/>
        <v>57.685748215384614</v>
      </c>
      <c r="I4802" s="167">
        <f t="shared" si="305"/>
        <v>42.718235799999995</v>
      </c>
    </row>
    <row r="4803" spans="1:9" x14ac:dyDescent="0.2">
      <c r="A4803" s="171" t="s">
        <v>1202</v>
      </c>
      <c r="B4803" s="160">
        <v>17335375401</v>
      </c>
      <c r="C4803" s="160">
        <v>14078613352.98</v>
      </c>
      <c r="D4803" s="160">
        <v>11410979289.9</v>
      </c>
      <c r="E4803" s="160">
        <v>11407729289.9</v>
      </c>
      <c r="F4803" s="166">
        <f t="shared" si="306"/>
        <v>3256762048.0200005</v>
      </c>
      <c r="G4803" s="167">
        <f t="shared" si="303"/>
        <v>81.213201487219408</v>
      </c>
      <c r="H4803" s="167">
        <f t="shared" si="304"/>
        <v>65.824817899482881</v>
      </c>
      <c r="I4803" s="167">
        <f t="shared" si="305"/>
        <v>65.806070108190099</v>
      </c>
    </row>
    <row r="4804" spans="1:9" x14ac:dyDescent="0.2">
      <c r="A4804" s="171" t="s">
        <v>1203</v>
      </c>
      <c r="B4804" s="160">
        <v>26134776689</v>
      </c>
      <c r="C4804" s="160">
        <v>24761567748.5</v>
      </c>
      <c r="D4804" s="160">
        <v>8347665023.25</v>
      </c>
      <c r="E4804" s="160">
        <v>8347665023.25</v>
      </c>
      <c r="F4804" s="166">
        <f t="shared" si="306"/>
        <v>1373208940.5</v>
      </c>
      <c r="G4804" s="167">
        <f t="shared" si="303"/>
        <v>94.74566415148297</v>
      </c>
      <c r="H4804" s="167">
        <f t="shared" si="304"/>
        <v>31.940831645841044</v>
      </c>
      <c r="I4804" s="167">
        <f t="shared" si="305"/>
        <v>31.940831645841044</v>
      </c>
    </row>
    <row r="4805" spans="1:9" x14ac:dyDescent="0.2">
      <c r="A4805" s="171" t="s">
        <v>1204</v>
      </c>
      <c r="B4805" s="160">
        <v>18679450932</v>
      </c>
      <c r="C4805" s="160">
        <v>16242797261.67</v>
      </c>
      <c r="D4805" s="160">
        <v>5318092739.1000004</v>
      </c>
      <c r="E4805" s="160">
        <v>5314599851.1000004</v>
      </c>
      <c r="F4805" s="166">
        <f t="shared" si="306"/>
        <v>2436653670.3299999</v>
      </c>
      <c r="G4805" s="167">
        <f t="shared" si="303"/>
        <v>86.955432045618977</v>
      </c>
      <c r="H4805" s="167">
        <f t="shared" si="304"/>
        <v>28.470284048818101</v>
      </c>
      <c r="I4805" s="167">
        <f t="shared" si="305"/>
        <v>28.451584955291665</v>
      </c>
    </row>
    <row r="4806" spans="1:9" x14ac:dyDescent="0.2">
      <c r="A4806" s="171" t="s">
        <v>1205</v>
      </c>
      <c r="B4806" s="160">
        <v>51023620249</v>
      </c>
      <c r="C4806" s="160">
        <v>49898416337.580002</v>
      </c>
      <c r="D4806" s="160">
        <v>16322384784.65</v>
      </c>
      <c r="E4806" s="160">
        <v>16321518118.65</v>
      </c>
      <c r="F4806" s="166">
        <f t="shared" si="306"/>
        <v>1125203911.4199982</v>
      </c>
      <c r="G4806" s="167">
        <f t="shared" si="303"/>
        <v>97.794739169959129</v>
      </c>
      <c r="H4806" s="167">
        <f t="shared" si="304"/>
        <v>31.989860196111618</v>
      </c>
      <c r="I4806" s="167">
        <f t="shared" si="305"/>
        <v>31.988161637687561</v>
      </c>
    </row>
    <row r="4807" spans="1:9" x14ac:dyDescent="0.2">
      <c r="A4807" s="171" t="s">
        <v>1206</v>
      </c>
      <c r="B4807" s="160">
        <v>106545530180</v>
      </c>
      <c r="C4807" s="160">
        <v>90413569728.559998</v>
      </c>
      <c r="D4807" s="160">
        <v>43744281071.57</v>
      </c>
      <c r="E4807" s="160">
        <v>42748202667.57</v>
      </c>
      <c r="F4807" s="166">
        <f t="shared" si="306"/>
        <v>16131960451.440002</v>
      </c>
      <c r="G4807" s="167">
        <f t="shared" si="303"/>
        <v>84.85909223579219</v>
      </c>
      <c r="H4807" s="167">
        <f t="shared" si="304"/>
        <v>41.056889948989507</v>
      </c>
      <c r="I4807" s="167">
        <f t="shared" si="305"/>
        <v>40.122004738584891</v>
      </c>
    </row>
    <row r="4808" spans="1:9" x14ac:dyDescent="0.2">
      <c r="A4808" s="171" t="s">
        <v>1207</v>
      </c>
      <c r="B4808" s="160">
        <v>28514682152</v>
      </c>
      <c r="C4808" s="160">
        <v>22309101363.049999</v>
      </c>
      <c r="D4808" s="160">
        <v>17306899548</v>
      </c>
      <c r="E4808" s="160">
        <v>17297993733.009998</v>
      </c>
      <c r="F4808" s="166">
        <f t="shared" si="306"/>
        <v>6205580788.9500008</v>
      </c>
      <c r="G4808" s="167">
        <f t="shared" si="303"/>
        <v>78.237243691265391</v>
      </c>
      <c r="H4808" s="167">
        <f t="shared" si="304"/>
        <v>60.694695650977494</v>
      </c>
      <c r="I4808" s="167">
        <f t="shared" si="305"/>
        <v>60.663463267104071</v>
      </c>
    </row>
    <row r="4809" spans="1:9" x14ac:dyDescent="0.2">
      <c r="A4809" s="171" t="s">
        <v>1208</v>
      </c>
      <c r="B4809" s="160">
        <v>24647080336</v>
      </c>
      <c r="C4809" s="160">
        <v>24277982016.490002</v>
      </c>
      <c r="D4809" s="160">
        <v>11987125171.120001</v>
      </c>
      <c r="E4809" s="160">
        <v>11850821571.120001</v>
      </c>
      <c r="F4809" s="166">
        <f t="shared" si="306"/>
        <v>369098319.50999832</v>
      </c>
      <c r="G4809" s="167">
        <f t="shared" si="303"/>
        <v>98.502466359186215</v>
      </c>
      <c r="H4809" s="167">
        <f t="shared" si="304"/>
        <v>48.635071609724804</v>
      </c>
      <c r="I4809" s="167">
        <f t="shared" si="305"/>
        <v>48.082050326303609</v>
      </c>
    </row>
    <row r="4810" spans="1:9" x14ac:dyDescent="0.2">
      <c r="A4810" s="171" t="s">
        <v>1209</v>
      </c>
      <c r="B4810" s="160">
        <v>137661905788</v>
      </c>
      <c r="C4810" s="160">
        <v>127581711816.24001</v>
      </c>
      <c r="D4810" s="160">
        <v>61374667975.970001</v>
      </c>
      <c r="E4810" s="160">
        <v>61205250669.380005</v>
      </c>
      <c r="F4810" s="166">
        <f t="shared" si="306"/>
        <v>10080193971.759995</v>
      </c>
      <c r="G4810" s="167">
        <f t="shared" si="303"/>
        <v>92.677571973118305</v>
      </c>
      <c r="H4810" s="167">
        <f t="shared" si="304"/>
        <v>44.583625095592737</v>
      </c>
      <c r="I4810" s="167">
        <f t="shared" si="305"/>
        <v>44.46055742075545</v>
      </c>
    </row>
    <row r="4811" spans="1:9" x14ac:dyDescent="0.2">
      <c r="A4811" s="171" t="s">
        <v>1210</v>
      </c>
      <c r="B4811" s="160">
        <v>56226652127</v>
      </c>
      <c r="C4811" s="160">
        <v>51878882660.470001</v>
      </c>
      <c r="D4811" s="160">
        <v>23227348825.130001</v>
      </c>
      <c r="E4811" s="160">
        <v>23220126409.130001</v>
      </c>
      <c r="F4811" s="166">
        <f t="shared" si="306"/>
        <v>4347769466.5299988</v>
      </c>
      <c r="G4811" s="167">
        <f t="shared" si="303"/>
        <v>92.267422473047787</v>
      </c>
      <c r="H4811" s="167">
        <f t="shared" si="304"/>
        <v>41.310211343663198</v>
      </c>
      <c r="I4811" s="167">
        <f t="shared" si="305"/>
        <v>41.297366161304332</v>
      </c>
    </row>
    <row r="4812" spans="1:9" x14ac:dyDescent="0.2">
      <c r="A4812" s="171" t="s">
        <v>1211</v>
      </c>
      <c r="B4812" s="160">
        <v>99388545070</v>
      </c>
      <c r="C4812" s="160">
        <v>94054035048.639999</v>
      </c>
      <c r="D4812" s="160">
        <v>54375666100.5</v>
      </c>
      <c r="E4812" s="160">
        <v>53512955785.479996</v>
      </c>
      <c r="F4812" s="166">
        <f t="shared" si="306"/>
        <v>5334510021.3600006</v>
      </c>
      <c r="G4812" s="167">
        <f t="shared" si="303"/>
        <v>94.632671181972867</v>
      </c>
      <c r="H4812" s="167">
        <f t="shared" si="304"/>
        <v>54.710194280641552</v>
      </c>
      <c r="I4812" s="167">
        <f t="shared" si="305"/>
        <v>53.842176427666253</v>
      </c>
    </row>
    <row r="4813" spans="1:9" x14ac:dyDescent="0.2">
      <c r="A4813" s="171" t="s">
        <v>1212</v>
      </c>
      <c r="B4813" s="160">
        <v>53341074114</v>
      </c>
      <c r="C4813" s="160">
        <v>26111166728.779999</v>
      </c>
      <c r="D4813" s="160">
        <v>14165800609.120001</v>
      </c>
      <c r="E4813" s="160">
        <v>12803471478.440001</v>
      </c>
      <c r="F4813" s="166">
        <f t="shared" si="306"/>
        <v>27229907385.220001</v>
      </c>
      <c r="G4813" s="167">
        <f t="shared" si="303"/>
        <v>48.951332837759281</v>
      </c>
      <c r="H4813" s="167">
        <f t="shared" si="304"/>
        <v>26.557021665602377</v>
      </c>
      <c r="I4813" s="167">
        <f t="shared" si="305"/>
        <v>24.003025231693968</v>
      </c>
    </row>
    <row r="4814" spans="1:9" x14ac:dyDescent="0.2">
      <c r="A4814" s="171" t="s">
        <v>1213</v>
      </c>
      <c r="B4814" s="160">
        <v>264294036333</v>
      </c>
      <c r="C4814" s="160">
        <v>247225001679.44</v>
      </c>
      <c r="D4814" s="160">
        <v>106004393772.63</v>
      </c>
      <c r="E4814" s="160">
        <v>98075963639.949997</v>
      </c>
      <c r="F4814" s="166">
        <f t="shared" si="306"/>
        <v>17069034653.559998</v>
      </c>
      <c r="G4814" s="167">
        <f t="shared" ref="G4814:G4877" si="307">IFERROR(IF(C4814&gt;0,+C4814/B4814*100,0),0)</f>
        <v>93.541649713180178</v>
      </c>
      <c r="H4814" s="167">
        <f t="shared" ref="H4814:H4877" si="308">IFERROR(IF(D4814&gt;0,+D4814/B4814*100,0),0)</f>
        <v>40.108507646789533</v>
      </c>
      <c r="I4814" s="167">
        <f t="shared" ref="I4814:I4877" si="309">IFERROR(IF(E4814&gt;0,+E4814/B4814*100,0),0)</f>
        <v>37.108655571924508</v>
      </c>
    </row>
    <row r="4815" spans="1:9" x14ac:dyDescent="0.2">
      <c r="A4815" s="171" t="s">
        <v>1214</v>
      </c>
      <c r="B4815" s="160">
        <v>24506838934</v>
      </c>
      <c r="C4815" s="160">
        <v>18502920607</v>
      </c>
      <c r="D4815" s="160">
        <v>16737292736.5</v>
      </c>
      <c r="E4815" s="160">
        <v>16383277921.5</v>
      </c>
      <c r="F4815" s="166">
        <f t="shared" si="306"/>
        <v>6003918327</v>
      </c>
      <c r="G4815" s="167">
        <f t="shared" si="307"/>
        <v>75.501049551232185</v>
      </c>
      <c r="H4815" s="167">
        <f t="shared" si="308"/>
        <v>68.296416284350798</v>
      </c>
      <c r="I4815" s="167">
        <f t="shared" si="309"/>
        <v>66.851861089152408</v>
      </c>
    </row>
    <row r="4816" spans="1:9" x14ac:dyDescent="0.2">
      <c r="A4816" s="171" t="s">
        <v>1215</v>
      </c>
      <c r="B4816" s="160">
        <v>78876456789</v>
      </c>
      <c r="C4816" s="160">
        <v>69520726264.839996</v>
      </c>
      <c r="D4816" s="160">
        <v>14943657592.34</v>
      </c>
      <c r="E4816" s="160">
        <v>13656934370.34</v>
      </c>
      <c r="F4816" s="166">
        <f t="shared" si="306"/>
        <v>9355730524.1600037</v>
      </c>
      <c r="G4816" s="167">
        <f t="shared" si="307"/>
        <v>88.13875406550369</v>
      </c>
      <c r="H4816" s="167">
        <f t="shared" si="308"/>
        <v>18.945650198658544</v>
      </c>
      <c r="I4816" s="167">
        <f t="shared" si="309"/>
        <v>17.314335514427643</v>
      </c>
    </row>
    <row r="4817" spans="1:9" x14ac:dyDescent="0.2">
      <c r="A4817" s="171" t="s">
        <v>1216</v>
      </c>
      <c r="B4817" s="160">
        <v>104968730120</v>
      </c>
      <c r="C4817" s="160">
        <v>104847424018</v>
      </c>
      <c r="D4817" s="160">
        <v>1425493622</v>
      </c>
      <c r="E4817" s="160">
        <v>1411228976</v>
      </c>
      <c r="F4817" s="166">
        <f t="shared" si="306"/>
        <v>121306102</v>
      </c>
      <c r="G4817" s="167">
        <f t="shared" si="307"/>
        <v>99.884435963108899</v>
      </c>
      <c r="H4817" s="167">
        <f t="shared" si="308"/>
        <v>1.3580174022972167</v>
      </c>
      <c r="I4817" s="167">
        <f t="shared" si="309"/>
        <v>1.3444279781099442</v>
      </c>
    </row>
    <row r="4818" spans="1:9" x14ac:dyDescent="0.2">
      <c r="A4818" s="171" t="s">
        <v>1217</v>
      </c>
      <c r="B4818" s="160">
        <v>18092386173</v>
      </c>
      <c r="C4818" s="160">
        <v>17982899570.93</v>
      </c>
      <c r="D4818" s="160">
        <v>2904441794.6700001</v>
      </c>
      <c r="E4818" s="160">
        <v>2899241794.6700001</v>
      </c>
      <c r="F4818" s="166">
        <f t="shared" si="306"/>
        <v>109486602.06999969</v>
      </c>
      <c r="G4818" s="167">
        <f t="shared" si="307"/>
        <v>99.394847086376075</v>
      </c>
      <c r="H4818" s="167">
        <f t="shared" si="308"/>
        <v>16.053392664171717</v>
      </c>
      <c r="I4818" s="167">
        <f t="shared" si="309"/>
        <v>16.02465129224721</v>
      </c>
    </row>
    <row r="4819" spans="1:9" x14ac:dyDescent="0.2">
      <c r="A4819" s="171" t="s">
        <v>1218</v>
      </c>
      <c r="B4819" s="160">
        <v>23682476100</v>
      </c>
      <c r="C4819" s="160">
        <v>15974326375</v>
      </c>
      <c r="D4819" s="160">
        <v>13568043936.309999</v>
      </c>
      <c r="E4819" s="160">
        <v>11930943122.309999</v>
      </c>
      <c r="F4819" s="166">
        <f t="shared" si="306"/>
        <v>7708149725</v>
      </c>
      <c r="G4819" s="167">
        <f t="shared" si="307"/>
        <v>67.452095412438737</v>
      </c>
      <c r="H4819" s="167">
        <f t="shared" si="308"/>
        <v>57.29149215233452</v>
      </c>
      <c r="I4819" s="167">
        <f t="shared" si="309"/>
        <v>50.378782488500008</v>
      </c>
    </row>
    <row r="4820" spans="1:9" x14ac:dyDescent="0.2">
      <c r="A4820" s="171" t="s">
        <v>1219</v>
      </c>
      <c r="B4820" s="160">
        <v>63570000000</v>
      </c>
      <c r="C4820" s="160">
        <v>48117412204.690002</v>
      </c>
      <c r="D4820" s="160">
        <v>44699731929.849998</v>
      </c>
      <c r="E4820" s="160">
        <v>44522776934.849998</v>
      </c>
      <c r="F4820" s="166">
        <f t="shared" si="306"/>
        <v>15452587795.309998</v>
      </c>
      <c r="G4820" s="167">
        <f t="shared" si="307"/>
        <v>75.692012277316351</v>
      </c>
      <c r="H4820" s="167">
        <f t="shared" si="308"/>
        <v>70.315765187745797</v>
      </c>
      <c r="I4820" s="167">
        <f t="shared" si="309"/>
        <v>70.037402760500228</v>
      </c>
    </row>
    <row r="4821" spans="1:9" x14ac:dyDescent="0.2">
      <c r="A4821" s="171" t="s">
        <v>1220</v>
      </c>
      <c r="B4821" s="160">
        <v>2000000000</v>
      </c>
      <c r="C4821" s="160">
        <v>11186000</v>
      </c>
      <c r="D4821" s="160">
        <v>11186000</v>
      </c>
      <c r="E4821" s="160">
        <v>11186000</v>
      </c>
      <c r="F4821" s="166">
        <f t="shared" si="306"/>
        <v>1988814000</v>
      </c>
      <c r="G4821" s="167">
        <f t="shared" si="307"/>
        <v>0.55930000000000002</v>
      </c>
      <c r="H4821" s="167">
        <f t="shared" si="308"/>
        <v>0.55930000000000002</v>
      </c>
      <c r="I4821" s="167">
        <f t="shared" si="309"/>
        <v>0.55930000000000002</v>
      </c>
    </row>
    <row r="4822" spans="1:9" x14ac:dyDescent="0.2">
      <c r="A4822" s="171" t="s">
        <v>1221</v>
      </c>
      <c r="B4822" s="160">
        <v>22000000000</v>
      </c>
      <c r="C4822" s="160">
        <v>21230611048.810001</v>
      </c>
      <c r="D4822" s="160">
        <v>17180186945.990002</v>
      </c>
      <c r="E4822" s="160">
        <v>15770751679.49</v>
      </c>
      <c r="F4822" s="166">
        <f t="shared" si="306"/>
        <v>769388951.18999863</v>
      </c>
      <c r="G4822" s="167">
        <f t="shared" si="307"/>
        <v>96.502777494590916</v>
      </c>
      <c r="H4822" s="167">
        <f t="shared" si="308"/>
        <v>78.091758845409103</v>
      </c>
      <c r="I4822" s="167">
        <f t="shared" si="309"/>
        <v>71.68523490677272</v>
      </c>
    </row>
    <row r="4823" spans="1:9" x14ac:dyDescent="0.2">
      <c r="A4823" s="171" t="s">
        <v>1745</v>
      </c>
      <c r="B4823" s="160">
        <v>43000000000</v>
      </c>
      <c r="C4823" s="160">
        <v>0</v>
      </c>
      <c r="D4823" s="160">
        <v>0</v>
      </c>
      <c r="E4823" s="160">
        <v>0</v>
      </c>
      <c r="F4823" s="166">
        <f t="shared" si="306"/>
        <v>43000000000</v>
      </c>
      <c r="G4823" s="167">
        <f t="shared" si="307"/>
        <v>0</v>
      </c>
      <c r="H4823" s="167">
        <f t="shared" si="308"/>
        <v>0</v>
      </c>
      <c r="I4823" s="167">
        <f t="shared" si="309"/>
        <v>0</v>
      </c>
    </row>
    <row r="4824" spans="1:9" x14ac:dyDescent="0.2">
      <c r="A4824" s="171" t="s">
        <v>1746</v>
      </c>
      <c r="B4824" s="160">
        <v>53951340466</v>
      </c>
      <c r="C4824" s="160">
        <v>53951340466</v>
      </c>
      <c r="D4824" s="160">
        <v>0</v>
      </c>
      <c r="E4824" s="160">
        <v>0</v>
      </c>
      <c r="F4824" s="166">
        <f t="shared" si="306"/>
        <v>0</v>
      </c>
      <c r="G4824" s="167">
        <f t="shared" si="307"/>
        <v>100</v>
      </c>
      <c r="H4824" s="167">
        <f t="shared" si="308"/>
        <v>0</v>
      </c>
      <c r="I4824" s="167">
        <f t="shared" si="309"/>
        <v>0</v>
      </c>
    </row>
    <row r="4825" spans="1:9" x14ac:dyDescent="0.2">
      <c r="A4825" s="172" t="s">
        <v>50</v>
      </c>
      <c r="B4825" s="161">
        <v>7876920815578</v>
      </c>
      <c r="C4825" s="161">
        <v>7787544956715.7607</v>
      </c>
      <c r="D4825" s="161">
        <v>3586544025992.96</v>
      </c>
      <c r="E4825" s="161">
        <v>3578705219878.0601</v>
      </c>
      <c r="F4825" s="173">
        <f t="shared" si="306"/>
        <v>89375858862.239258</v>
      </c>
      <c r="G4825" s="163">
        <f t="shared" si="307"/>
        <v>98.86534521604581</v>
      </c>
      <c r="H4825" s="163">
        <f t="shared" si="308"/>
        <v>45.532310276624045</v>
      </c>
      <c r="I4825" s="163">
        <f t="shared" si="309"/>
        <v>45.432794154798906</v>
      </c>
    </row>
    <row r="4826" spans="1:9" x14ac:dyDescent="0.2">
      <c r="A4826" s="174" t="s">
        <v>152</v>
      </c>
      <c r="B4826" s="161">
        <v>129839105092</v>
      </c>
      <c r="C4826" s="161">
        <v>118392884223.92</v>
      </c>
      <c r="D4826" s="161">
        <v>117059221896.25</v>
      </c>
      <c r="E4826" s="161">
        <v>111247778926.70999</v>
      </c>
      <c r="F4826" s="173">
        <f t="shared" si="306"/>
        <v>11446220868.080002</v>
      </c>
      <c r="G4826" s="163">
        <f t="shared" si="307"/>
        <v>91.184303942968825</v>
      </c>
      <c r="H4826" s="163">
        <f t="shared" si="308"/>
        <v>90.157138570313961</v>
      </c>
      <c r="I4826" s="163">
        <f t="shared" si="309"/>
        <v>85.681258237172258</v>
      </c>
    </row>
    <row r="4827" spans="1:9" x14ac:dyDescent="0.2">
      <c r="A4827" s="170" t="s">
        <v>95</v>
      </c>
      <c r="B4827" s="161">
        <v>75086750000</v>
      </c>
      <c r="C4827" s="161">
        <v>63892600737.419998</v>
      </c>
      <c r="D4827" s="161">
        <v>63892600737.419998</v>
      </c>
      <c r="E4827" s="161">
        <v>63848085776.640007</v>
      </c>
      <c r="F4827" s="173">
        <f t="shared" si="306"/>
        <v>11194149262.580002</v>
      </c>
      <c r="G4827" s="163">
        <f t="shared" si="307"/>
        <v>85.091711570177168</v>
      </c>
      <c r="H4827" s="163">
        <f t="shared" si="308"/>
        <v>85.091711570177168</v>
      </c>
      <c r="I4827" s="163">
        <f t="shared" si="309"/>
        <v>85.032426861783222</v>
      </c>
    </row>
    <row r="4828" spans="1:9" x14ac:dyDescent="0.2">
      <c r="A4828" s="171" t="s">
        <v>119</v>
      </c>
      <c r="B4828" s="160">
        <v>46310619000</v>
      </c>
      <c r="C4828" s="160">
        <v>43259261419.919998</v>
      </c>
      <c r="D4828" s="160">
        <v>43259261419.919998</v>
      </c>
      <c r="E4828" s="160">
        <v>43236645472.510002</v>
      </c>
      <c r="F4828" s="166">
        <f t="shared" si="306"/>
        <v>3051357580.0800018</v>
      </c>
      <c r="G4828" s="167">
        <f t="shared" si="307"/>
        <v>93.411106035788464</v>
      </c>
      <c r="H4828" s="167">
        <f t="shared" si="308"/>
        <v>93.411106035788464</v>
      </c>
      <c r="I4828" s="167">
        <f t="shared" si="309"/>
        <v>93.362270697590986</v>
      </c>
    </row>
    <row r="4829" spans="1:9" x14ac:dyDescent="0.2">
      <c r="A4829" s="171" t="s">
        <v>120</v>
      </c>
      <c r="B4829" s="160">
        <v>16155620000</v>
      </c>
      <c r="C4829" s="160">
        <v>15625744565.059999</v>
      </c>
      <c r="D4829" s="160">
        <v>15625744565.059999</v>
      </c>
      <c r="E4829" s="160">
        <v>15603845551.690001</v>
      </c>
      <c r="F4829" s="166">
        <f t="shared" si="306"/>
        <v>529875434.94000053</v>
      </c>
      <c r="G4829" s="167">
        <f t="shared" si="307"/>
        <v>96.720178891679794</v>
      </c>
      <c r="H4829" s="167">
        <f t="shared" si="308"/>
        <v>96.720178891679794</v>
      </c>
      <c r="I4829" s="167">
        <f t="shared" si="309"/>
        <v>96.584628455546735</v>
      </c>
    </row>
    <row r="4830" spans="1:9" x14ac:dyDescent="0.2">
      <c r="A4830" s="171" t="s">
        <v>121</v>
      </c>
      <c r="B4830" s="160">
        <v>5485571000</v>
      </c>
      <c r="C4830" s="160">
        <v>5007594752.4399996</v>
      </c>
      <c r="D4830" s="160">
        <v>5007594752.4399996</v>
      </c>
      <c r="E4830" s="160">
        <v>5007594752.4399996</v>
      </c>
      <c r="F4830" s="166">
        <f t="shared" si="306"/>
        <v>477976247.56000042</v>
      </c>
      <c r="G4830" s="167">
        <f t="shared" si="307"/>
        <v>91.286663729992739</v>
      </c>
      <c r="H4830" s="167">
        <f t="shared" si="308"/>
        <v>91.286663729992739</v>
      </c>
      <c r="I4830" s="167">
        <f t="shared" si="309"/>
        <v>91.286663729992739</v>
      </c>
    </row>
    <row r="4831" spans="1:9" x14ac:dyDescent="0.2">
      <c r="A4831" s="171" t="s">
        <v>138</v>
      </c>
      <c r="B4831" s="160">
        <v>7134940000</v>
      </c>
      <c r="C4831" s="160">
        <v>0</v>
      </c>
      <c r="D4831" s="160">
        <v>0</v>
      </c>
      <c r="E4831" s="160">
        <v>0</v>
      </c>
      <c r="F4831" s="166">
        <f t="shared" si="306"/>
        <v>7134940000</v>
      </c>
      <c r="G4831" s="167">
        <f t="shared" si="307"/>
        <v>0</v>
      </c>
      <c r="H4831" s="167">
        <f t="shared" si="308"/>
        <v>0</v>
      </c>
      <c r="I4831" s="167">
        <f t="shared" si="309"/>
        <v>0</v>
      </c>
    </row>
    <row r="4832" spans="1:9" x14ac:dyDescent="0.2">
      <c r="A4832" s="170" t="s">
        <v>401</v>
      </c>
      <c r="B4832" s="161">
        <v>26744225664</v>
      </c>
      <c r="C4832" s="161">
        <v>26697436115.639999</v>
      </c>
      <c r="D4832" s="161">
        <v>25424290561.27</v>
      </c>
      <c r="E4832" s="161">
        <v>22233542468.389999</v>
      </c>
      <c r="F4832" s="173">
        <f t="shared" si="306"/>
        <v>46789548.36000061</v>
      </c>
      <c r="G4832" s="163">
        <f t="shared" si="307"/>
        <v>99.825048034862405</v>
      </c>
      <c r="H4832" s="163">
        <f t="shared" si="308"/>
        <v>95.064597796500266</v>
      </c>
      <c r="I4832" s="163">
        <f t="shared" si="309"/>
        <v>83.133992166085548</v>
      </c>
    </row>
    <row r="4833" spans="1:9" x14ac:dyDescent="0.2">
      <c r="A4833" s="171" t="s">
        <v>567</v>
      </c>
      <c r="B4833" s="160">
        <v>26744225664</v>
      </c>
      <c r="C4833" s="160">
        <v>26697436115.639999</v>
      </c>
      <c r="D4833" s="160">
        <v>25424290561.27</v>
      </c>
      <c r="E4833" s="160">
        <v>22233542468.389999</v>
      </c>
      <c r="F4833" s="166">
        <f t="shared" si="306"/>
        <v>46789548.36000061</v>
      </c>
      <c r="G4833" s="167">
        <f t="shared" si="307"/>
        <v>99.825048034862405</v>
      </c>
      <c r="H4833" s="167">
        <f t="shared" si="308"/>
        <v>95.064597796500266</v>
      </c>
      <c r="I4833" s="167">
        <f t="shared" si="309"/>
        <v>83.133992166085548</v>
      </c>
    </row>
    <row r="4834" spans="1:9" x14ac:dyDescent="0.2">
      <c r="A4834" s="170" t="s">
        <v>96</v>
      </c>
      <c r="B4834" s="161">
        <v>10862976000</v>
      </c>
      <c r="C4834" s="161">
        <v>10657693942.860001</v>
      </c>
      <c r="D4834" s="161">
        <v>10597177169.560001</v>
      </c>
      <c r="E4834" s="161">
        <v>8020997253.6799994</v>
      </c>
      <c r="F4834" s="173">
        <f t="shared" si="306"/>
        <v>205282057.13999939</v>
      </c>
      <c r="G4834" s="163">
        <f t="shared" si="307"/>
        <v>98.110259498502074</v>
      </c>
      <c r="H4834" s="163">
        <f t="shared" si="308"/>
        <v>97.553167470497968</v>
      </c>
      <c r="I4834" s="163">
        <f t="shared" si="309"/>
        <v>73.837935881290718</v>
      </c>
    </row>
    <row r="4835" spans="1:9" x14ac:dyDescent="0.2">
      <c r="A4835" s="171" t="s">
        <v>139</v>
      </c>
      <c r="B4835" s="160">
        <v>0</v>
      </c>
      <c r="C4835" s="160">
        <v>0</v>
      </c>
      <c r="D4835" s="160">
        <v>0</v>
      </c>
      <c r="E4835" s="160">
        <v>0</v>
      </c>
      <c r="F4835" s="166">
        <f t="shared" ref="F4835:F4898" si="310">+B4835-C4835</f>
        <v>0</v>
      </c>
      <c r="G4835" s="167">
        <f t="shared" si="307"/>
        <v>0</v>
      </c>
      <c r="H4835" s="167">
        <f t="shared" si="308"/>
        <v>0</v>
      </c>
      <c r="I4835" s="167">
        <f t="shared" si="309"/>
        <v>0</v>
      </c>
    </row>
    <row r="4836" spans="1:9" x14ac:dyDescent="0.2">
      <c r="A4836" s="171" t="s">
        <v>124</v>
      </c>
      <c r="B4836" s="160">
        <v>215720000</v>
      </c>
      <c r="C4836" s="160">
        <v>10437942.859999999</v>
      </c>
      <c r="D4836" s="160">
        <v>10437942.859999999</v>
      </c>
      <c r="E4836" s="160">
        <v>10437942.859999999</v>
      </c>
      <c r="F4836" s="166">
        <f t="shared" si="310"/>
        <v>205282057.13999999</v>
      </c>
      <c r="G4836" s="167">
        <f t="shared" si="307"/>
        <v>4.8386532820322641</v>
      </c>
      <c r="H4836" s="167">
        <f t="shared" si="308"/>
        <v>4.8386532820322641</v>
      </c>
      <c r="I4836" s="167">
        <f t="shared" si="309"/>
        <v>4.8386532820322641</v>
      </c>
    </row>
    <row r="4837" spans="1:9" x14ac:dyDescent="0.2">
      <c r="A4837" s="171" t="s">
        <v>569</v>
      </c>
      <c r="B4837" s="160">
        <v>10647256000</v>
      </c>
      <c r="C4837" s="160">
        <v>10647256000</v>
      </c>
      <c r="D4837" s="160">
        <v>10586739226.700001</v>
      </c>
      <c r="E4837" s="160">
        <v>8010559310.8199997</v>
      </c>
      <c r="F4837" s="166">
        <f t="shared" si="310"/>
        <v>0</v>
      </c>
      <c r="G4837" s="167">
        <f t="shared" si="307"/>
        <v>100</v>
      </c>
      <c r="H4837" s="167">
        <f t="shared" si="308"/>
        <v>99.431620942522656</v>
      </c>
      <c r="I4837" s="167">
        <f t="shared" si="309"/>
        <v>75.23590407537867</v>
      </c>
    </row>
    <row r="4838" spans="1:9" x14ac:dyDescent="0.2">
      <c r="A4838" s="170" t="s">
        <v>154</v>
      </c>
      <c r="B4838" s="161">
        <v>17145153428</v>
      </c>
      <c r="C4838" s="161">
        <v>17145153428</v>
      </c>
      <c r="D4838" s="161">
        <v>17145153428</v>
      </c>
      <c r="E4838" s="161">
        <v>17145153428</v>
      </c>
      <c r="F4838" s="136">
        <f t="shared" si="310"/>
        <v>0</v>
      </c>
      <c r="G4838" s="137">
        <f t="shared" si="307"/>
        <v>100</v>
      </c>
      <c r="H4838" s="137">
        <f t="shared" si="308"/>
        <v>100</v>
      </c>
      <c r="I4838" s="137">
        <f t="shared" si="309"/>
        <v>100</v>
      </c>
    </row>
    <row r="4839" spans="1:9" x14ac:dyDescent="0.2">
      <c r="A4839" s="171" t="s">
        <v>129</v>
      </c>
      <c r="B4839" s="160">
        <v>17142553428</v>
      </c>
      <c r="C4839" s="160">
        <v>17142553428</v>
      </c>
      <c r="D4839" s="160">
        <v>17142553428</v>
      </c>
      <c r="E4839" s="160">
        <v>17142553428</v>
      </c>
      <c r="F4839" s="166">
        <f t="shared" si="310"/>
        <v>0</v>
      </c>
      <c r="G4839" s="167">
        <f t="shared" si="307"/>
        <v>100</v>
      </c>
      <c r="H4839" s="167">
        <f t="shared" si="308"/>
        <v>100</v>
      </c>
      <c r="I4839" s="167">
        <f t="shared" si="309"/>
        <v>100</v>
      </c>
    </row>
    <row r="4840" spans="1:9" x14ac:dyDescent="0.2">
      <c r="A4840" s="171" t="s">
        <v>135</v>
      </c>
      <c r="B4840" s="160">
        <v>2600000</v>
      </c>
      <c r="C4840" s="160">
        <v>2600000</v>
      </c>
      <c r="D4840" s="160">
        <v>2600000</v>
      </c>
      <c r="E4840" s="160">
        <v>2600000</v>
      </c>
      <c r="F4840" s="166">
        <f t="shared" si="310"/>
        <v>0</v>
      </c>
      <c r="G4840" s="167">
        <f t="shared" si="307"/>
        <v>100</v>
      </c>
      <c r="H4840" s="167">
        <f t="shared" si="308"/>
        <v>100</v>
      </c>
      <c r="I4840" s="167">
        <f t="shared" si="309"/>
        <v>100</v>
      </c>
    </row>
    <row r="4841" spans="1:9" x14ac:dyDescent="0.2">
      <c r="A4841" s="170" t="s">
        <v>283</v>
      </c>
      <c r="B4841" s="161">
        <v>1539512571000</v>
      </c>
      <c r="C4841" s="161">
        <v>1539512571000</v>
      </c>
      <c r="D4841" s="161">
        <v>1539512571000</v>
      </c>
      <c r="E4841" s="161">
        <v>1539512571000</v>
      </c>
      <c r="F4841" s="136">
        <f t="shared" si="310"/>
        <v>0</v>
      </c>
      <c r="G4841" s="137">
        <f t="shared" si="307"/>
        <v>100</v>
      </c>
      <c r="H4841" s="137">
        <f t="shared" si="308"/>
        <v>100</v>
      </c>
      <c r="I4841" s="137">
        <f t="shared" si="309"/>
        <v>100</v>
      </c>
    </row>
    <row r="4842" spans="1:9" x14ac:dyDescent="0.2">
      <c r="A4842" s="170" t="s">
        <v>107</v>
      </c>
      <c r="B4842" s="161">
        <v>1539512571000</v>
      </c>
      <c r="C4842" s="161">
        <v>1539512571000</v>
      </c>
      <c r="D4842" s="161">
        <v>1539512571000</v>
      </c>
      <c r="E4842" s="161">
        <v>1539512571000</v>
      </c>
      <c r="F4842" s="136">
        <f t="shared" si="310"/>
        <v>0</v>
      </c>
      <c r="G4842" s="137">
        <f t="shared" si="307"/>
        <v>100</v>
      </c>
      <c r="H4842" s="137">
        <f t="shared" si="308"/>
        <v>100</v>
      </c>
      <c r="I4842" s="137">
        <f t="shared" si="309"/>
        <v>100</v>
      </c>
    </row>
    <row r="4843" spans="1:9" x14ac:dyDescent="0.2">
      <c r="A4843" s="171" t="s">
        <v>268</v>
      </c>
      <c r="B4843" s="160">
        <v>112491124000</v>
      </c>
      <c r="C4843" s="160">
        <v>112491124000</v>
      </c>
      <c r="D4843" s="160">
        <v>112491124000</v>
      </c>
      <c r="E4843" s="160">
        <v>112491124000</v>
      </c>
      <c r="F4843" s="166">
        <f t="shared" si="310"/>
        <v>0</v>
      </c>
      <c r="G4843" s="167">
        <f t="shared" si="307"/>
        <v>100</v>
      </c>
      <c r="H4843" s="167">
        <f t="shared" si="308"/>
        <v>100</v>
      </c>
      <c r="I4843" s="167">
        <f t="shared" si="309"/>
        <v>100</v>
      </c>
    </row>
    <row r="4844" spans="1:9" x14ac:dyDescent="0.2">
      <c r="A4844" s="171" t="s">
        <v>277</v>
      </c>
      <c r="B4844" s="160">
        <v>1427021447000</v>
      </c>
      <c r="C4844" s="160">
        <v>1427021447000</v>
      </c>
      <c r="D4844" s="160">
        <v>1427021447000</v>
      </c>
      <c r="E4844" s="160">
        <v>1427021447000</v>
      </c>
      <c r="F4844" s="166">
        <f t="shared" si="310"/>
        <v>0</v>
      </c>
      <c r="G4844" s="167">
        <f t="shared" si="307"/>
        <v>100</v>
      </c>
      <c r="H4844" s="167">
        <f t="shared" si="308"/>
        <v>100</v>
      </c>
      <c r="I4844" s="167">
        <f t="shared" si="309"/>
        <v>100</v>
      </c>
    </row>
    <row r="4845" spans="1:9" x14ac:dyDescent="0.2">
      <c r="A4845" s="174" t="s">
        <v>153</v>
      </c>
      <c r="B4845" s="161">
        <v>6207569139486</v>
      </c>
      <c r="C4845" s="161">
        <v>6129639501491.8408</v>
      </c>
      <c r="D4845" s="161">
        <v>1929972233096.7097</v>
      </c>
      <c r="E4845" s="161">
        <v>1927944869951.3499</v>
      </c>
      <c r="F4845" s="173">
        <f t="shared" si="310"/>
        <v>77929637994.15918</v>
      </c>
      <c r="G4845" s="163">
        <f t="shared" si="307"/>
        <v>98.744602979957918</v>
      </c>
      <c r="H4845" s="163">
        <f t="shared" si="308"/>
        <v>31.090628065989058</v>
      </c>
      <c r="I4845" s="163">
        <f t="shared" si="309"/>
        <v>31.057968532123155</v>
      </c>
    </row>
    <row r="4846" spans="1:9" x14ac:dyDescent="0.2">
      <c r="A4846" s="170" t="s">
        <v>34</v>
      </c>
      <c r="B4846" s="161">
        <v>6207569139486</v>
      </c>
      <c r="C4846" s="161">
        <v>6129639501491.8408</v>
      </c>
      <c r="D4846" s="161">
        <v>1929972233096.7097</v>
      </c>
      <c r="E4846" s="161">
        <v>1927944869951.3499</v>
      </c>
      <c r="F4846" s="173">
        <f t="shared" si="310"/>
        <v>77929637994.15918</v>
      </c>
      <c r="G4846" s="163">
        <f t="shared" si="307"/>
        <v>98.744602979957918</v>
      </c>
      <c r="H4846" s="163">
        <f t="shared" si="308"/>
        <v>31.090628065989058</v>
      </c>
      <c r="I4846" s="163">
        <f t="shared" si="309"/>
        <v>31.057968532123155</v>
      </c>
    </row>
    <row r="4847" spans="1:9" x14ac:dyDescent="0.2">
      <c r="A4847" s="171" t="s">
        <v>1119</v>
      </c>
      <c r="B4847" s="160">
        <v>93760668540</v>
      </c>
      <c r="C4847" s="160">
        <v>93760668540</v>
      </c>
      <c r="D4847" s="160">
        <v>55560720360.330002</v>
      </c>
      <c r="E4847" s="160">
        <v>55560720360.330002</v>
      </c>
      <c r="F4847" s="166">
        <f t="shared" si="310"/>
        <v>0</v>
      </c>
      <c r="G4847" s="167">
        <f t="shared" si="307"/>
        <v>100</v>
      </c>
      <c r="H4847" s="167">
        <f t="shared" si="308"/>
        <v>59.258024953850231</v>
      </c>
      <c r="I4847" s="167">
        <f t="shared" si="309"/>
        <v>59.258024953850231</v>
      </c>
    </row>
    <row r="4848" spans="1:9" x14ac:dyDescent="0.2">
      <c r="A4848" s="171" t="s">
        <v>1140</v>
      </c>
      <c r="B4848" s="160">
        <v>185800340558</v>
      </c>
      <c r="C4848" s="160">
        <v>185800340558</v>
      </c>
      <c r="D4848" s="160">
        <v>65349904177</v>
      </c>
      <c r="E4848" s="160">
        <v>65349904177</v>
      </c>
      <c r="F4848" s="166">
        <f t="shared" si="310"/>
        <v>0</v>
      </c>
      <c r="G4848" s="167">
        <f t="shared" si="307"/>
        <v>100</v>
      </c>
      <c r="H4848" s="167">
        <f t="shared" si="308"/>
        <v>35.172112161226195</v>
      </c>
      <c r="I4848" s="167">
        <f t="shared" si="309"/>
        <v>35.172112161226195</v>
      </c>
    </row>
    <row r="4849" spans="1:9" x14ac:dyDescent="0.2">
      <c r="A4849" s="171" t="s">
        <v>1141</v>
      </c>
      <c r="B4849" s="160">
        <v>346789396196</v>
      </c>
      <c r="C4849" s="160">
        <v>346789396196</v>
      </c>
      <c r="D4849" s="160">
        <v>116840067369</v>
      </c>
      <c r="E4849" s="160">
        <v>116840067369</v>
      </c>
      <c r="F4849" s="166">
        <f t="shared" si="310"/>
        <v>0</v>
      </c>
      <c r="G4849" s="167">
        <f t="shared" si="307"/>
        <v>100</v>
      </c>
      <c r="H4849" s="167">
        <f t="shared" si="308"/>
        <v>33.691937715120851</v>
      </c>
      <c r="I4849" s="167">
        <f t="shared" si="309"/>
        <v>33.691937715120851</v>
      </c>
    </row>
    <row r="4850" spans="1:9" x14ac:dyDescent="0.2">
      <c r="A4850" s="171" t="s">
        <v>1142</v>
      </c>
      <c r="B4850" s="160">
        <v>185507978705</v>
      </c>
      <c r="C4850" s="160">
        <v>185507978705</v>
      </c>
      <c r="D4850" s="160">
        <v>79269234399</v>
      </c>
      <c r="E4850" s="160">
        <v>79269234399</v>
      </c>
      <c r="F4850" s="166">
        <f t="shared" si="310"/>
        <v>0</v>
      </c>
      <c r="G4850" s="167">
        <f t="shared" si="307"/>
        <v>100</v>
      </c>
      <c r="H4850" s="167">
        <f t="shared" si="308"/>
        <v>42.73090297914149</v>
      </c>
      <c r="I4850" s="167">
        <f t="shared" si="309"/>
        <v>42.73090297914149</v>
      </c>
    </row>
    <row r="4851" spans="1:9" x14ac:dyDescent="0.2">
      <c r="A4851" s="171" t="s">
        <v>1143</v>
      </c>
      <c r="B4851" s="160">
        <v>140472038386</v>
      </c>
      <c r="C4851" s="160">
        <v>140472038386</v>
      </c>
      <c r="D4851" s="160">
        <v>38305679193</v>
      </c>
      <c r="E4851" s="160">
        <v>38305679193</v>
      </c>
      <c r="F4851" s="166">
        <f t="shared" si="310"/>
        <v>0</v>
      </c>
      <c r="G4851" s="167">
        <f t="shared" si="307"/>
        <v>100</v>
      </c>
      <c r="H4851" s="167">
        <f t="shared" si="308"/>
        <v>27.269255599282094</v>
      </c>
      <c r="I4851" s="167">
        <f t="shared" si="309"/>
        <v>27.269255599282094</v>
      </c>
    </row>
    <row r="4852" spans="1:9" x14ac:dyDescent="0.2">
      <c r="A4852" s="171" t="s">
        <v>1144</v>
      </c>
      <c r="B4852" s="160">
        <v>421921519786</v>
      </c>
      <c r="C4852" s="160">
        <v>421921519786</v>
      </c>
      <c r="D4852" s="160">
        <v>112290365804</v>
      </c>
      <c r="E4852" s="160">
        <v>112290365804</v>
      </c>
      <c r="F4852" s="166">
        <f t="shared" si="310"/>
        <v>0</v>
      </c>
      <c r="G4852" s="167">
        <f t="shared" si="307"/>
        <v>100</v>
      </c>
      <c r="H4852" s="167">
        <f t="shared" si="308"/>
        <v>26.614040891053399</v>
      </c>
      <c r="I4852" s="167">
        <f t="shared" si="309"/>
        <v>26.614040891053399</v>
      </c>
    </row>
    <row r="4853" spans="1:9" x14ac:dyDescent="0.2">
      <c r="A4853" s="171" t="s">
        <v>1220</v>
      </c>
      <c r="B4853" s="160">
        <v>554243252</v>
      </c>
      <c r="C4853" s="160">
        <v>468169424.49000001</v>
      </c>
      <c r="D4853" s="160">
        <v>394607148.49000001</v>
      </c>
      <c r="E4853" s="160">
        <v>394594748.49000001</v>
      </c>
      <c r="F4853" s="166">
        <f t="shared" si="310"/>
        <v>86073827.50999999</v>
      </c>
      <c r="G4853" s="167">
        <f t="shared" si="307"/>
        <v>84.470026978334772</v>
      </c>
      <c r="H4853" s="167">
        <f t="shared" si="308"/>
        <v>71.1974655651739</v>
      </c>
      <c r="I4853" s="167">
        <f t="shared" si="309"/>
        <v>71.195228280379681</v>
      </c>
    </row>
    <row r="4854" spans="1:9" x14ac:dyDescent="0.2">
      <c r="A4854" s="171" t="s">
        <v>1221</v>
      </c>
      <c r="B4854" s="160">
        <v>71740096843</v>
      </c>
      <c r="C4854" s="160">
        <v>52129136016.790001</v>
      </c>
      <c r="D4854" s="160">
        <v>30914690429.790001</v>
      </c>
      <c r="E4854" s="160">
        <v>30872340549.790001</v>
      </c>
      <c r="F4854" s="166">
        <f t="shared" si="310"/>
        <v>19610960826.209999</v>
      </c>
      <c r="G4854" s="167">
        <f t="shared" si="307"/>
        <v>72.663877400210779</v>
      </c>
      <c r="H4854" s="167">
        <f t="shared" si="308"/>
        <v>43.092624334541149</v>
      </c>
      <c r="I4854" s="167">
        <f t="shared" si="309"/>
        <v>43.033591963714159</v>
      </c>
    </row>
    <row r="4855" spans="1:9" x14ac:dyDescent="0.2">
      <c r="A4855" s="171" t="s">
        <v>1222</v>
      </c>
      <c r="B4855" s="160">
        <v>256267908309</v>
      </c>
      <c r="C4855" s="160">
        <v>256267908309</v>
      </c>
      <c r="D4855" s="160">
        <v>57521944628</v>
      </c>
      <c r="E4855" s="160">
        <v>57521944628</v>
      </c>
      <c r="F4855" s="166">
        <f t="shared" si="310"/>
        <v>0</v>
      </c>
      <c r="G4855" s="167">
        <f t="shared" si="307"/>
        <v>100</v>
      </c>
      <c r="H4855" s="167">
        <f t="shared" si="308"/>
        <v>22.446019483111325</v>
      </c>
      <c r="I4855" s="167">
        <f t="shared" si="309"/>
        <v>22.446019483111325</v>
      </c>
    </row>
    <row r="4856" spans="1:9" x14ac:dyDescent="0.2">
      <c r="A4856" s="171" t="s">
        <v>1223</v>
      </c>
      <c r="B4856" s="160">
        <v>3282994168</v>
      </c>
      <c r="C4856" s="160">
        <v>3282994168</v>
      </c>
      <c r="D4856" s="160">
        <v>0</v>
      </c>
      <c r="E4856" s="160">
        <v>0</v>
      </c>
      <c r="F4856" s="166">
        <f t="shared" si="310"/>
        <v>0</v>
      </c>
      <c r="G4856" s="167">
        <f t="shared" si="307"/>
        <v>100</v>
      </c>
      <c r="H4856" s="167">
        <f t="shared" si="308"/>
        <v>0</v>
      </c>
      <c r="I4856" s="167">
        <f t="shared" si="309"/>
        <v>0</v>
      </c>
    </row>
    <row r="4857" spans="1:9" x14ac:dyDescent="0.2">
      <c r="A4857" s="171" t="s">
        <v>1224</v>
      </c>
      <c r="B4857" s="160">
        <v>397887950228</v>
      </c>
      <c r="C4857" s="160">
        <v>397887950228</v>
      </c>
      <c r="D4857" s="160">
        <v>69934236737</v>
      </c>
      <c r="E4857" s="160">
        <v>69934236737</v>
      </c>
      <c r="F4857" s="166">
        <f t="shared" si="310"/>
        <v>0</v>
      </c>
      <c r="G4857" s="167">
        <f t="shared" si="307"/>
        <v>100</v>
      </c>
      <c r="H4857" s="167">
        <f t="shared" si="308"/>
        <v>17.576364576239591</v>
      </c>
      <c r="I4857" s="167">
        <f t="shared" si="309"/>
        <v>17.576364576239591</v>
      </c>
    </row>
    <row r="4858" spans="1:9" x14ac:dyDescent="0.2">
      <c r="A4858" s="171" t="s">
        <v>1225</v>
      </c>
      <c r="B4858" s="160">
        <v>226206278281</v>
      </c>
      <c r="C4858" s="160">
        <v>226206278281</v>
      </c>
      <c r="D4858" s="160">
        <v>50352348445</v>
      </c>
      <c r="E4858" s="160">
        <v>50352348445</v>
      </c>
      <c r="F4858" s="166">
        <f t="shared" si="310"/>
        <v>0</v>
      </c>
      <c r="G4858" s="167">
        <f t="shared" si="307"/>
        <v>100</v>
      </c>
      <c r="H4858" s="167">
        <f t="shared" si="308"/>
        <v>22.259483170688505</v>
      </c>
      <c r="I4858" s="167">
        <f t="shared" si="309"/>
        <v>22.259483170688505</v>
      </c>
    </row>
    <row r="4859" spans="1:9" x14ac:dyDescent="0.2">
      <c r="A4859" s="171" t="s">
        <v>1226</v>
      </c>
      <c r="B4859" s="160">
        <v>328067493851</v>
      </c>
      <c r="C4859" s="160">
        <v>328067493851</v>
      </c>
      <c r="D4859" s="160">
        <v>86548107920</v>
      </c>
      <c r="E4859" s="160">
        <v>86548107920</v>
      </c>
      <c r="F4859" s="166">
        <f t="shared" si="310"/>
        <v>0</v>
      </c>
      <c r="G4859" s="167">
        <f t="shared" si="307"/>
        <v>100</v>
      </c>
      <c r="H4859" s="167">
        <f t="shared" si="308"/>
        <v>26.381189707050943</v>
      </c>
      <c r="I4859" s="167">
        <f t="shared" si="309"/>
        <v>26.381189707050943</v>
      </c>
    </row>
    <row r="4860" spans="1:9" x14ac:dyDescent="0.2">
      <c r="A4860" s="171" t="s">
        <v>1227</v>
      </c>
      <c r="B4860" s="160">
        <v>317949718406</v>
      </c>
      <c r="C4860" s="160">
        <v>317949718406</v>
      </c>
      <c r="D4860" s="160">
        <v>100987624227</v>
      </c>
      <c r="E4860" s="160">
        <v>100987624227</v>
      </c>
      <c r="F4860" s="166">
        <f t="shared" si="310"/>
        <v>0</v>
      </c>
      <c r="G4860" s="167">
        <f t="shared" si="307"/>
        <v>100</v>
      </c>
      <c r="H4860" s="167">
        <f t="shared" si="308"/>
        <v>31.762136709316323</v>
      </c>
      <c r="I4860" s="167">
        <f t="shared" si="309"/>
        <v>31.762136709316323</v>
      </c>
    </row>
    <row r="4861" spans="1:9" x14ac:dyDescent="0.2">
      <c r="A4861" s="171" t="s">
        <v>1228</v>
      </c>
      <c r="B4861" s="160">
        <v>228384125855</v>
      </c>
      <c r="C4861" s="160">
        <v>228384125855</v>
      </c>
      <c r="D4861" s="160">
        <v>84858091190</v>
      </c>
      <c r="E4861" s="160">
        <v>84858091190</v>
      </c>
      <c r="F4861" s="166">
        <f t="shared" si="310"/>
        <v>0</v>
      </c>
      <c r="G4861" s="167">
        <f t="shared" si="307"/>
        <v>100</v>
      </c>
      <c r="H4861" s="167">
        <f t="shared" si="308"/>
        <v>37.155862244066824</v>
      </c>
      <c r="I4861" s="167">
        <f t="shared" si="309"/>
        <v>37.155862244066824</v>
      </c>
    </row>
    <row r="4862" spans="1:9" x14ac:dyDescent="0.2">
      <c r="A4862" s="171" t="s">
        <v>1229</v>
      </c>
      <c r="B4862" s="160">
        <v>246689655363</v>
      </c>
      <c r="C4862" s="160">
        <v>246689655363</v>
      </c>
      <c r="D4862" s="160">
        <v>94671479066</v>
      </c>
      <c r="E4862" s="160">
        <v>94671479066</v>
      </c>
      <c r="F4862" s="166">
        <f t="shared" si="310"/>
        <v>0</v>
      </c>
      <c r="G4862" s="167">
        <f t="shared" si="307"/>
        <v>100</v>
      </c>
      <c r="H4862" s="167">
        <f t="shared" si="308"/>
        <v>38.376752736831378</v>
      </c>
      <c r="I4862" s="167">
        <f t="shared" si="309"/>
        <v>38.376752736831378</v>
      </c>
    </row>
    <row r="4863" spans="1:9" x14ac:dyDescent="0.2">
      <c r="A4863" s="171" t="s">
        <v>1230</v>
      </c>
      <c r="B4863" s="160">
        <v>275641067434</v>
      </c>
      <c r="C4863" s="160">
        <v>275641067434</v>
      </c>
      <c r="D4863" s="160">
        <v>114358244778</v>
      </c>
      <c r="E4863" s="160">
        <v>114358244778</v>
      </c>
      <c r="F4863" s="166">
        <f t="shared" si="310"/>
        <v>0</v>
      </c>
      <c r="G4863" s="167">
        <f t="shared" si="307"/>
        <v>100</v>
      </c>
      <c r="H4863" s="167">
        <f t="shared" si="308"/>
        <v>41.488101117364209</v>
      </c>
      <c r="I4863" s="167">
        <f t="shared" si="309"/>
        <v>41.488101117364209</v>
      </c>
    </row>
    <row r="4864" spans="1:9" x14ac:dyDescent="0.2">
      <c r="A4864" s="171" t="s">
        <v>1231</v>
      </c>
      <c r="B4864" s="160">
        <v>10240396618</v>
      </c>
      <c r="C4864" s="160">
        <v>9708907654.1100006</v>
      </c>
      <c r="D4864" s="160">
        <v>9073016482.7900009</v>
      </c>
      <c r="E4864" s="160">
        <v>9072998812.7900009</v>
      </c>
      <c r="F4864" s="166">
        <f t="shared" si="310"/>
        <v>531488963.88999939</v>
      </c>
      <c r="G4864" s="167">
        <f t="shared" si="307"/>
        <v>94.80987911194984</v>
      </c>
      <c r="H4864" s="167">
        <f t="shared" si="308"/>
        <v>88.600244904986951</v>
      </c>
      <c r="I4864" s="167">
        <f t="shared" si="309"/>
        <v>88.600072353076513</v>
      </c>
    </row>
    <row r="4865" spans="1:9" x14ac:dyDescent="0.2">
      <c r="A4865" s="171" t="s">
        <v>1232</v>
      </c>
      <c r="B4865" s="160">
        <v>292585368653</v>
      </c>
      <c r="C4865" s="160">
        <v>292585368653</v>
      </c>
      <c r="D4865" s="160">
        <v>89931504581</v>
      </c>
      <c r="E4865" s="160">
        <v>89931504581</v>
      </c>
      <c r="F4865" s="166">
        <f t="shared" si="310"/>
        <v>0</v>
      </c>
      <c r="G4865" s="167">
        <f t="shared" si="307"/>
        <v>100</v>
      </c>
      <c r="H4865" s="167">
        <f t="shared" si="308"/>
        <v>30.736842718767953</v>
      </c>
      <c r="I4865" s="167">
        <f t="shared" si="309"/>
        <v>30.736842718767953</v>
      </c>
    </row>
    <row r="4866" spans="1:9" x14ac:dyDescent="0.2">
      <c r="A4866" s="171" t="s">
        <v>1233</v>
      </c>
      <c r="B4866" s="160">
        <v>336575102189</v>
      </c>
      <c r="C4866" s="160">
        <v>336575102189</v>
      </c>
      <c r="D4866" s="160">
        <v>89039101598</v>
      </c>
      <c r="E4866" s="160">
        <v>89039101598</v>
      </c>
      <c r="F4866" s="166">
        <f t="shared" si="310"/>
        <v>0</v>
      </c>
      <c r="G4866" s="167">
        <f t="shared" si="307"/>
        <v>100</v>
      </c>
      <c r="H4866" s="167">
        <f t="shared" si="308"/>
        <v>26.454452815705032</v>
      </c>
      <c r="I4866" s="167">
        <f t="shared" si="309"/>
        <v>26.454452815705032</v>
      </c>
    </row>
    <row r="4867" spans="1:9" x14ac:dyDescent="0.2">
      <c r="A4867" s="171" t="s">
        <v>1234</v>
      </c>
      <c r="B4867" s="160">
        <v>82951548959</v>
      </c>
      <c r="C4867" s="160">
        <v>82951548959</v>
      </c>
      <c r="D4867" s="160">
        <v>20567796812</v>
      </c>
      <c r="E4867" s="160">
        <v>20567796812</v>
      </c>
      <c r="F4867" s="166">
        <f t="shared" si="310"/>
        <v>0</v>
      </c>
      <c r="G4867" s="167">
        <f t="shared" si="307"/>
        <v>100</v>
      </c>
      <c r="H4867" s="167">
        <f t="shared" si="308"/>
        <v>24.7949520775868</v>
      </c>
      <c r="I4867" s="167">
        <f t="shared" si="309"/>
        <v>24.7949520775868</v>
      </c>
    </row>
    <row r="4868" spans="1:9" x14ac:dyDescent="0.2">
      <c r="A4868" s="171" t="s">
        <v>1235</v>
      </c>
      <c r="B4868" s="160">
        <v>221019698527</v>
      </c>
      <c r="C4868" s="160">
        <v>221019698527</v>
      </c>
      <c r="D4868" s="160">
        <v>67111310590</v>
      </c>
      <c r="E4868" s="160">
        <v>67111310590</v>
      </c>
      <c r="F4868" s="166">
        <f t="shared" si="310"/>
        <v>0</v>
      </c>
      <c r="G4868" s="167">
        <f t="shared" si="307"/>
        <v>100</v>
      </c>
      <c r="H4868" s="167">
        <f t="shared" si="308"/>
        <v>30.364402375565458</v>
      </c>
      <c r="I4868" s="167">
        <f t="shared" si="309"/>
        <v>30.364402375565458</v>
      </c>
    </row>
    <row r="4869" spans="1:9" x14ac:dyDescent="0.2">
      <c r="A4869" s="171" t="s">
        <v>1236</v>
      </c>
      <c r="B4869" s="160">
        <v>287710998062</v>
      </c>
      <c r="C4869" s="160">
        <v>287710998062</v>
      </c>
      <c r="D4869" s="160">
        <v>125576980029</v>
      </c>
      <c r="E4869" s="160">
        <v>125576980029</v>
      </c>
      <c r="F4869" s="166">
        <f t="shared" si="310"/>
        <v>0</v>
      </c>
      <c r="G4869" s="167">
        <f t="shared" si="307"/>
        <v>100</v>
      </c>
      <c r="H4869" s="167">
        <f t="shared" si="308"/>
        <v>43.646916827954875</v>
      </c>
      <c r="I4869" s="167">
        <f t="shared" si="309"/>
        <v>43.646916827954875</v>
      </c>
    </row>
    <row r="4870" spans="1:9" x14ac:dyDescent="0.2">
      <c r="A4870" s="171" t="s">
        <v>1237</v>
      </c>
      <c r="B4870" s="160">
        <v>426796535893</v>
      </c>
      <c r="C4870" s="160">
        <v>426796535893</v>
      </c>
      <c r="D4870" s="160">
        <v>127100210623</v>
      </c>
      <c r="E4870" s="160">
        <v>127100210623</v>
      </c>
      <c r="F4870" s="166">
        <f t="shared" si="310"/>
        <v>0</v>
      </c>
      <c r="G4870" s="167">
        <f t="shared" si="307"/>
        <v>100</v>
      </c>
      <c r="H4870" s="167">
        <f t="shared" si="308"/>
        <v>29.780047384186041</v>
      </c>
      <c r="I4870" s="167">
        <f t="shared" si="309"/>
        <v>29.780047384186041</v>
      </c>
    </row>
    <row r="4871" spans="1:9" x14ac:dyDescent="0.2">
      <c r="A4871" s="171" t="s">
        <v>1238</v>
      </c>
      <c r="B4871" s="160">
        <v>61846862223</v>
      </c>
      <c r="C4871" s="160">
        <v>61846862223</v>
      </c>
      <c r="D4871" s="160">
        <v>14484696692</v>
      </c>
      <c r="E4871" s="160">
        <v>14484696692</v>
      </c>
      <c r="F4871" s="166">
        <f t="shared" si="310"/>
        <v>0</v>
      </c>
      <c r="G4871" s="167">
        <f t="shared" si="307"/>
        <v>100</v>
      </c>
      <c r="H4871" s="167">
        <f t="shared" si="308"/>
        <v>23.420261224850531</v>
      </c>
      <c r="I4871" s="167">
        <f t="shared" si="309"/>
        <v>23.420261224850531</v>
      </c>
    </row>
    <row r="4872" spans="1:9" x14ac:dyDescent="0.2">
      <c r="A4872" s="171" t="s">
        <v>1239</v>
      </c>
      <c r="B4872" s="160">
        <v>2494751182</v>
      </c>
      <c r="C4872" s="160">
        <v>336465592.92000002</v>
      </c>
      <c r="D4872" s="160">
        <v>196411282.91999999</v>
      </c>
      <c r="E4872" s="160">
        <v>196111282.91999999</v>
      </c>
      <c r="F4872" s="166">
        <f t="shared" si="310"/>
        <v>2158285589.0799999</v>
      </c>
      <c r="G4872" s="167">
        <f t="shared" si="307"/>
        <v>13.486939913994197</v>
      </c>
      <c r="H4872" s="167">
        <f t="shared" si="308"/>
        <v>7.8729808542485733</v>
      </c>
      <c r="I4872" s="167">
        <f t="shared" si="309"/>
        <v>7.8609556069147084</v>
      </c>
    </row>
    <row r="4873" spans="1:9" x14ac:dyDescent="0.2">
      <c r="A4873" s="171" t="s">
        <v>1240</v>
      </c>
      <c r="B4873" s="160">
        <v>340140614334</v>
      </c>
      <c r="C4873" s="160">
        <v>340140614334</v>
      </c>
      <c r="D4873" s="160">
        <v>34020083601</v>
      </c>
      <c r="E4873" s="160">
        <v>34020083601</v>
      </c>
      <c r="F4873" s="166">
        <f t="shared" si="310"/>
        <v>0</v>
      </c>
      <c r="G4873" s="167">
        <f t="shared" si="307"/>
        <v>100</v>
      </c>
      <c r="H4873" s="167">
        <f t="shared" si="308"/>
        <v>10.001770493538913</v>
      </c>
      <c r="I4873" s="167">
        <f t="shared" si="309"/>
        <v>10.001770493538913</v>
      </c>
    </row>
    <row r="4874" spans="1:9" x14ac:dyDescent="0.2">
      <c r="A4874" s="171" t="s">
        <v>1241</v>
      </c>
      <c r="B4874" s="160">
        <v>166529436860</v>
      </c>
      <c r="C4874" s="160">
        <v>166529436860</v>
      </c>
      <c r="D4874" s="160">
        <v>25380894495</v>
      </c>
      <c r="E4874" s="160">
        <v>25380894495</v>
      </c>
      <c r="F4874" s="166">
        <f t="shared" si="310"/>
        <v>0</v>
      </c>
      <c r="G4874" s="167">
        <f t="shared" si="307"/>
        <v>100</v>
      </c>
      <c r="H4874" s="167">
        <f t="shared" si="308"/>
        <v>15.241085884616016</v>
      </c>
      <c r="I4874" s="167">
        <f t="shared" si="309"/>
        <v>15.241085884616016</v>
      </c>
    </row>
    <row r="4875" spans="1:9" x14ac:dyDescent="0.2">
      <c r="A4875" s="171" t="s">
        <v>1242</v>
      </c>
      <c r="B4875" s="160">
        <v>2219452178</v>
      </c>
      <c r="C4875" s="160">
        <v>2127836344.6500001</v>
      </c>
      <c r="D4875" s="160">
        <v>2015824342.4400001</v>
      </c>
      <c r="E4875" s="160">
        <v>2015810982.4400001</v>
      </c>
      <c r="F4875" s="166">
        <f t="shared" si="310"/>
        <v>91615833.349999905</v>
      </c>
      <c r="G4875" s="167">
        <f t="shared" si="307"/>
        <v>95.872142042161187</v>
      </c>
      <c r="H4875" s="167">
        <f t="shared" si="308"/>
        <v>90.825310967344492</v>
      </c>
      <c r="I4875" s="167">
        <f t="shared" si="309"/>
        <v>90.82470901700141</v>
      </c>
    </row>
    <row r="4876" spans="1:9" x14ac:dyDescent="0.2">
      <c r="A4876" s="171" t="s">
        <v>1243</v>
      </c>
      <c r="B4876" s="160">
        <v>1400000000</v>
      </c>
      <c r="C4876" s="160">
        <v>1399942551.77</v>
      </c>
      <c r="D4876" s="160">
        <v>1399942551.77</v>
      </c>
      <c r="E4876" s="160">
        <v>1399942551.77</v>
      </c>
      <c r="F4876" s="166">
        <f t="shared" si="310"/>
        <v>57448.230000019073</v>
      </c>
      <c r="G4876" s="167">
        <f t="shared" si="307"/>
        <v>99.995896555000002</v>
      </c>
      <c r="H4876" s="167">
        <f t="shared" si="308"/>
        <v>99.995896555000002</v>
      </c>
      <c r="I4876" s="167">
        <f t="shared" si="309"/>
        <v>99.995896555000002</v>
      </c>
    </row>
    <row r="4877" spans="1:9" x14ac:dyDescent="0.2">
      <c r="A4877" s="171" t="s">
        <v>1244</v>
      </c>
      <c r="B4877" s="160">
        <v>132057209397</v>
      </c>
      <c r="C4877" s="160">
        <v>131749544795.91</v>
      </c>
      <c r="D4877" s="160">
        <v>106715193028.48</v>
      </c>
      <c r="E4877" s="160">
        <v>104730532553.12</v>
      </c>
      <c r="F4877" s="166">
        <f t="shared" si="310"/>
        <v>307664601.08999634</v>
      </c>
      <c r="G4877" s="167">
        <f t="shared" si="307"/>
        <v>99.767021730585654</v>
      </c>
      <c r="H4877" s="167">
        <f t="shared" si="308"/>
        <v>80.809819861984977</v>
      </c>
      <c r="I4877" s="167">
        <f t="shared" si="309"/>
        <v>79.306940553522864</v>
      </c>
    </row>
    <row r="4878" spans="1:9" x14ac:dyDescent="0.2">
      <c r="A4878" s="171" t="s">
        <v>1245</v>
      </c>
      <c r="B4878" s="160">
        <v>1536674549</v>
      </c>
      <c r="C4878" s="160">
        <v>1453314089.45</v>
      </c>
      <c r="D4878" s="160">
        <v>1443568565.27</v>
      </c>
      <c r="E4878" s="160">
        <v>1443561805.27</v>
      </c>
      <c r="F4878" s="166">
        <f t="shared" si="310"/>
        <v>83360459.549999952</v>
      </c>
      <c r="G4878" s="167">
        <f t="shared" ref="G4878:G4941" si="311">IFERROR(IF(C4878&gt;0,+C4878/B4878*100,0),0)</f>
        <v>94.575269070197905</v>
      </c>
      <c r="H4878" s="167">
        <f t="shared" ref="H4878:H4941" si="312">IFERROR(IF(D4878&gt;0,+D4878/B4878*100,0),0)</f>
        <v>93.941073352806598</v>
      </c>
      <c r="I4878" s="167">
        <f t="shared" ref="I4878:I4941" si="313">IFERROR(IF(E4878&gt;0,+E4878/B4878*100,0),0)</f>
        <v>93.940633441831025</v>
      </c>
    </row>
    <row r="4879" spans="1:9" x14ac:dyDescent="0.2">
      <c r="A4879" s="171" t="s">
        <v>1246</v>
      </c>
      <c r="B4879" s="160">
        <v>35263600</v>
      </c>
      <c r="C4879" s="160">
        <v>35165990.210000001</v>
      </c>
      <c r="D4879" s="160">
        <v>27947390.210000001</v>
      </c>
      <c r="E4879" s="160">
        <v>27947390.210000001</v>
      </c>
      <c r="F4879" s="166">
        <f t="shared" si="310"/>
        <v>97609.789999999106</v>
      </c>
      <c r="G4879" s="167">
        <f t="shared" si="311"/>
        <v>99.723199588243972</v>
      </c>
      <c r="H4879" s="167">
        <f t="shared" si="312"/>
        <v>79.252799515647865</v>
      </c>
      <c r="I4879" s="167">
        <f t="shared" si="313"/>
        <v>79.252799515647865</v>
      </c>
    </row>
    <row r="4880" spans="1:9" x14ac:dyDescent="0.2">
      <c r="A4880" s="171" t="s">
        <v>1247</v>
      </c>
      <c r="B4880" s="160">
        <v>2729163364</v>
      </c>
      <c r="C4880" s="160">
        <v>2631965235.6799998</v>
      </c>
      <c r="D4880" s="160">
        <v>2585283472.5</v>
      </c>
      <c r="E4880" s="160">
        <v>2585280872.5</v>
      </c>
      <c r="F4880" s="166">
        <f t="shared" si="310"/>
        <v>97198128.320000172</v>
      </c>
      <c r="G4880" s="167">
        <f t="shared" si="311"/>
        <v>96.438537553225046</v>
      </c>
      <c r="H4880" s="167">
        <f t="shared" si="312"/>
        <v>94.728058664501404</v>
      </c>
      <c r="I4880" s="167">
        <f t="shared" si="313"/>
        <v>94.727963397210544</v>
      </c>
    </row>
    <row r="4881" spans="1:9" x14ac:dyDescent="0.2">
      <c r="A4881" s="171" t="s">
        <v>1248</v>
      </c>
      <c r="B4881" s="160">
        <v>756065378</v>
      </c>
      <c r="C4881" s="160">
        <v>701014670.23000002</v>
      </c>
      <c r="D4881" s="160">
        <v>670388930.04999995</v>
      </c>
      <c r="E4881" s="160">
        <v>670388930.04999995</v>
      </c>
      <c r="F4881" s="166">
        <f t="shared" si="310"/>
        <v>55050707.769999981</v>
      </c>
      <c r="G4881" s="167">
        <f t="shared" si="311"/>
        <v>92.718790018447322</v>
      </c>
      <c r="H4881" s="167">
        <f t="shared" si="312"/>
        <v>88.668116482646283</v>
      </c>
      <c r="I4881" s="167">
        <f t="shared" si="313"/>
        <v>88.668116482646283</v>
      </c>
    </row>
    <row r="4882" spans="1:9" x14ac:dyDescent="0.2">
      <c r="A4882" s="171" t="s">
        <v>1249</v>
      </c>
      <c r="B4882" s="160">
        <v>4923078163</v>
      </c>
      <c r="C4882" s="160">
        <v>4684633173.0900002</v>
      </c>
      <c r="D4882" s="160">
        <v>3904903456.23</v>
      </c>
      <c r="E4882" s="160">
        <v>3904903456.23</v>
      </c>
      <c r="F4882" s="166">
        <f t="shared" si="310"/>
        <v>238444989.90999985</v>
      </c>
      <c r="G4882" s="167">
        <f t="shared" si="311"/>
        <v>95.15658736231201</v>
      </c>
      <c r="H4882" s="167">
        <f t="shared" si="312"/>
        <v>79.318331477606492</v>
      </c>
      <c r="I4882" s="167">
        <f t="shared" si="313"/>
        <v>79.318331477606492</v>
      </c>
    </row>
    <row r="4883" spans="1:9" x14ac:dyDescent="0.2">
      <c r="A4883" s="171" t="s">
        <v>1250</v>
      </c>
      <c r="B4883" s="160">
        <v>1231964683</v>
      </c>
      <c r="C4883" s="160">
        <v>1230767499.4400001</v>
      </c>
      <c r="D4883" s="160">
        <v>982398971.44000006</v>
      </c>
      <c r="E4883" s="160">
        <v>982398971.44000006</v>
      </c>
      <c r="F4883" s="166">
        <f t="shared" si="310"/>
        <v>1197183.5599999428</v>
      </c>
      <c r="G4883" s="167">
        <f t="shared" si="311"/>
        <v>99.902823224032318</v>
      </c>
      <c r="H4883" s="167">
        <f t="shared" si="312"/>
        <v>79.742462182253973</v>
      </c>
      <c r="I4883" s="167">
        <f t="shared" si="313"/>
        <v>79.742462182253973</v>
      </c>
    </row>
    <row r="4884" spans="1:9" x14ac:dyDescent="0.2">
      <c r="A4884" s="171" t="s">
        <v>1634</v>
      </c>
      <c r="B4884" s="160">
        <v>11000000000</v>
      </c>
      <c r="C4884" s="160">
        <v>10000000000</v>
      </c>
      <c r="D4884" s="160">
        <v>10000000000</v>
      </c>
      <c r="E4884" s="160">
        <v>10000000000</v>
      </c>
      <c r="F4884" s="166">
        <f t="shared" si="310"/>
        <v>1000000000</v>
      </c>
      <c r="G4884" s="167">
        <f t="shared" si="311"/>
        <v>90.909090909090907</v>
      </c>
      <c r="H4884" s="167">
        <f t="shared" si="312"/>
        <v>90.909090909090907</v>
      </c>
      <c r="I4884" s="167">
        <f t="shared" si="313"/>
        <v>90.909090909090907</v>
      </c>
    </row>
    <row r="4885" spans="1:9" x14ac:dyDescent="0.2">
      <c r="A4885" s="171" t="s">
        <v>1719</v>
      </c>
      <c r="B4885" s="160">
        <v>15260000000</v>
      </c>
      <c r="C4885" s="160">
        <v>731102290.10000002</v>
      </c>
      <c r="D4885" s="160">
        <v>121193333</v>
      </c>
      <c r="E4885" s="160">
        <v>121193333</v>
      </c>
      <c r="F4885" s="166">
        <f t="shared" si="310"/>
        <v>14528897709.9</v>
      </c>
      <c r="G4885" s="167">
        <f t="shared" si="311"/>
        <v>4.790971756880734</v>
      </c>
      <c r="H4885" s="167">
        <f t="shared" si="312"/>
        <v>0.79418960026212315</v>
      </c>
      <c r="I4885" s="167">
        <f t="shared" si="313"/>
        <v>0.79418960026212315</v>
      </c>
    </row>
    <row r="4886" spans="1:9" x14ac:dyDescent="0.2">
      <c r="A4886" s="171" t="s">
        <v>1747</v>
      </c>
      <c r="B4886" s="160">
        <v>78605480513</v>
      </c>
      <c r="C4886" s="160">
        <v>39466236397</v>
      </c>
      <c r="D4886" s="160">
        <v>39466236397</v>
      </c>
      <c r="E4886" s="160">
        <v>39466236397</v>
      </c>
      <c r="F4886" s="166">
        <f t="shared" si="310"/>
        <v>39139244116</v>
      </c>
      <c r="G4886" s="167">
        <f t="shared" si="311"/>
        <v>50.207995854020581</v>
      </c>
      <c r="H4886" s="167">
        <f t="shared" si="312"/>
        <v>50.207995854020581</v>
      </c>
      <c r="I4886" s="167">
        <f t="shared" si="313"/>
        <v>50.207995854020581</v>
      </c>
    </row>
    <row r="4887" spans="1:9" x14ac:dyDescent="0.2">
      <c r="A4887" s="172" t="s">
        <v>51</v>
      </c>
      <c r="B4887" s="161">
        <v>33643741947</v>
      </c>
      <c r="C4887" s="161">
        <v>32991189593.120003</v>
      </c>
      <c r="D4887" s="161">
        <v>32285071480.480003</v>
      </c>
      <c r="E4887" s="161">
        <v>31936512016.480003</v>
      </c>
      <c r="F4887" s="173">
        <f t="shared" si="310"/>
        <v>652552353.87999725</v>
      </c>
      <c r="G4887" s="163">
        <f t="shared" si="311"/>
        <v>98.060404948688571</v>
      </c>
      <c r="H4887" s="163">
        <f t="shared" si="312"/>
        <v>95.961595268860549</v>
      </c>
      <c r="I4887" s="163">
        <f t="shared" si="313"/>
        <v>94.925564661596056</v>
      </c>
    </row>
    <row r="4888" spans="1:9" x14ac:dyDescent="0.2">
      <c r="A4888" s="174" t="s">
        <v>152</v>
      </c>
      <c r="B4888" s="161">
        <v>17097628000</v>
      </c>
      <c r="C4888" s="161">
        <v>16721332269.02</v>
      </c>
      <c r="D4888" s="161">
        <v>16720697643.380001</v>
      </c>
      <c r="E4888" s="161">
        <v>16720697643.380001</v>
      </c>
      <c r="F4888" s="173">
        <f t="shared" si="310"/>
        <v>376295730.97999954</v>
      </c>
      <c r="G4888" s="163">
        <f t="shared" si="311"/>
        <v>97.799134880113186</v>
      </c>
      <c r="H4888" s="163">
        <f t="shared" si="312"/>
        <v>97.795423104187336</v>
      </c>
      <c r="I4888" s="163">
        <f t="shared" si="313"/>
        <v>97.795423104187336</v>
      </c>
    </row>
    <row r="4889" spans="1:9" x14ac:dyDescent="0.2">
      <c r="A4889" s="170" t="s">
        <v>95</v>
      </c>
      <c r="B4889" s="161">
        <v>14609423886</v>
      </c>
      <c r="C4889" s="161">
        <v>14338805300</v>
      </c>
      <c r="D4889" s="161">
        <v>14338805300</v>
      </c>
      <c r="E4889" s="161">
        <v>14338805300</v>
      </c>
      <c r="F4889" s="173">
        <f t="shared" si="310"/>
        <v>270618586</v>
      </c>
      <c r="G4889" s="163">
        <f t="shared" si="311"/>
        <v>98.14764368457179</v>
      </c>
      <c r="H4889" s="163">
        <f t="shared" si="312"/>
        <v>98.14764368457179</v>
      </c>
      <c r="I4889" s="163">
        <f t="shared" si="313"/>
        <v>98.14764368457179</v>
      </c>
    </row>
    <row r="4890" spans="1:9" x14ac:dyDescent="0.2">
      <c r="A4890" s="171" t="s">
        <v>119</v>
      </c>
      <c r="B4890" s="160">
        <v>10229047000</v>
      </c>
      <c r="C4890" s="160">
        <v>10061715912</v>
      </c>
      <c r="D4890" s="160">
        <v>10061715912</v>
      </c>
      <c r="E4890" s="160">
        <v>10061715912</v>
      </c>
      <c r="F4890" s="166">
        <f t="shared" si="310"/>
        <v>167331088</v>
      </c>
      <c r="G4890" s="167">
        <f t="shared" si="311"/>
        <v>98.364157599432275</v>
      </c>
      <c r="H4890" s="167">
        <f t="shared" si="312"/>
        <v>98.364157599432275</v>
      </c>
      <c r="I4890" s="167">
        <f t="shared" si="313"/>
        <v>98.364157599432275</v>
      </c>
    </row>
    <row r="4891" spans="1:9" x14ac:dyDescent="0.2">
      <c r="A4891" s="171" t="s">
        <v>120</v>
      </c>
      <c r="B4891" s="160">
        <v>3655438000</v>
      </c>
      <c r="C4891" s="160">
        <v>3616628471</v>
      </c>
      <c r="D4891" s="160">
        <v>3616628471</v>
      </c>
      <c r="E4891" s="160">
        <v>3616628471</v>
      </c>
      <c r="F4891" s="166">
        <f t="shared" si="310"/>
        <v>38809529</v>
      </c>
      <c r="G4891" s="167">
        <f t="shared" si="311"/>
        <v>98.938307009994418</v>
      </c>
      <c r="H4891" s="167">
        <f t="shared" si="312"/>
        <v>98.938307009994418</v>
      </c>
      <c r="I4891" s="167">
        <f t="shared" si="313"/>
        <v>98.938307009994418</v>
      </c>
    </row>
    <row r="4892" spans="1:9" x14ac:dyDescent="0.2">
      <c r="A4892" s="171" t="s">
        <v>121</v>
      </c>
      <c r="B4892" s="160">
        <v>724938886</v>
      </c>
      <c r="C4892" s="160">
        <v>660460917</v>
      </c>
      <c r="D4892" s="160">
        <v>660460917</v>
      </c>
      <c r="E4892" s="160">
        <v>660460917</v>
      </c>
      <c r="F4892" s="166">
        <f t="shared" si="310"/>
        <v>64477969</v>
      </c>
      <c r="G4892" s="167">
        <f t="shared" si="311"/>
        <v>91.10573729107422</v>
      </c>
      <c r="H4892" s="167">
        <f t="shared" si="312"/>
        <v>91.10573729107422</v>
      </c>
      <c r="I4892" s="167">
        <f t="shared" si="313"/>
        <v>91.10573729107422</v>
      </c>
    </row>
    <row r="4893" spans="1:9" x14ac:dyDescent="0.2">
      <c r="A4893" s="170" t="s">
        <v>401</v>
      </c>
      <c r="B4893" s="161">
        <v>2331660529</v>
      </c>
      <c r="C4893" s="161">
        <v>2254301518.02</v>
      </c>
      <c r="D4893" s="161">
        <v>2253666892.3800001</v>
      </c>
      <c r="E4893" s="161">
        <v>2253666892.3800001</v>
      </c>
      <c r="F4893" s="173">
        <f t="shared" si="310"/>
        <v>77359010.980000019</v>
      </c>
      <c r="G4893" s="163">
        <f t="shared" si="311"/>
        <v>96.682235256039704</v>
      </c>
      <c r="H4893" s="163">
        <f t="shared" si="312"/>
        <v>96.655017501477815</v>
      </c>
      <c r="I4893" s="163">
        <f t="shared" si="313"/>
        <v>96.655017501477815</v>
      </c>
    </row>
    <row r="4894" spans="1:9" x14ac:dyDescent="0.2">
      <c r="A4894" s="171" t="s">
        <v>567</v>
      </c>
      <c r="B4894" s="160">
        <v>2331660529</v>
      </c>
      <c r="C4894" s="160">
        <v>2254301518.02</v>
      </c>
      <c r="D4894" s="160">
        <v>2253666892.3800001</v>
      </c>
      <c r="E4894" s="160">
        <v>2253666892.3800001</v>
      </c>
      <c r="F4894" s="166">
        <f t="shared" si="310"/>
        <v>77359010.980000019</v>
      </c>
      <c r="G4894" s="167">
        <f t="shared" si="311"/>
        <v>96.682235256039704</v>
      </c>
      <c r="H4894" s="167">
        <f t="shared" si="312"/>
        <v>96.655017501477815</v>
      </c>
      <c r="I4894" s="167">
        <f t="shared" si="313"/>
        <v>96.655017501477815</v>
      </c>
    </row>
    <row r="4895" spans="1:9" x14ac:dyDescent="0.2">
      <c r="A4895" s="170" t="s">
        <v>96</v>
      </c>
      <c r="B4895" s="161">
        <v>91221054</v>
      </c>
      <c r="C4895" s="161">
        <v>63059920</v>
      </c>
      <c r="D4895" s="161">
        <v>63059920</v>
      </c>
      <c r="E4895" s="161">
        <v>63059920</v>
      </c>
      <c r="F4895" s="173">
        <f t="shared" si="310"/>
        <v>28161134</v>
      </c>
      <c r="G4895" s="163">
        <f t="shared" si="311"/>
        <v>69.128690400792777</v>
      </c>
      <c r="H4895" s="163">
        <f t="shared" si="312"/>
        <v>69.128690400792777</v>
      </c>
      <c r="I4895" s="163">
        <f t="shared" si="313"/>
        <v>69.128690400792777</v>
      </c>
    </row>
    <row r="4896" spans="1:9" x14ac:dyDescent="0.2">
      <c r="A4896" s="171" t="s">
        <v>124</v>
      </c>
      <c r="B4896" s="160">
        <v>91221054</v>
      </c>
      <c r="C4896" s="160">
        <v>63059920</v>
      </c>
      <c r="D4896" s="160">
        <v>63059920</v>
      </c>
      <c r="E4896" s="160">
        <v>63059920</v>
      </c>
      <c r="F4896" s="166">
        <f t="shared" si="310"/>
        <v>28161134</v>
      </c>
      <c r="G4896" s="167">
        <f t="shared" si="311"/>
        <v>69.128690400792777</v>
      </c>
      <c r="H4896" s="167">
        <f t="shared" si="312"/>
        <v>69.128690400792777</v>
      </c>
      <c r="I4896" s="167">
        <f t="shared" si="313"/>
        <v>69.128690400792777</v>
      </c>
    </row>
    <row r="4897" spans="1:9" x14ac:dyDescent="0.2">
      <c r="A4897" s="170" t="s">
        <v>154</v>
      </c>
      <c r="B4897" s="161">
        <v>65322531</v>
      </c>
      <c r="C4897" s="161">
        <v>65165531</v>
      </c>
      <c r="D4897" s="161">
        <v>65165531</v>
      </c>
      <c r="E4897" s="161">
        <v>65165531</v>
      </c>
      <c r="F4897" s="136">
        <f t="shared" si="310"/>
        <v>157000</v>
      </c>
      <c r="G4897" s="137">
        <f t="shared" si="311"/>
        <v>99.759654138324805</v>
      </c>
      <c r="H4897" s="137">
        <f t="shared" si="312"/>
        <v>99.759654138324805</v>
      </c>
      <c r="I4897" s="137">
        <f t="shared" si="313"/>
        <v>99.759654138324805</v>
      </c>
    </row>
    <row r="4898" spans="1:9" x14ac:dyDescent="0.2">
      <c r="A4898" s="171" t="s">
        <v>127</v>
      </c>
      <c r="B4898" s="160">
        <v>244000</v>
      </c>
      <c r="C4898" s="160">
        <v>87000</v>
      </c>
      <c r="D4898" s="160">
        <v>87000</v>
      </c>
      <c r="E4898" s="160">
        <v>87000</v>
      </c>
      <c r="F4898" s="166">
        <f t="shared" si="310"/>
        <v>157000</v>
      </c>
      <c r="G4898" s="167">
        <f t="shared" si="311"/>
        <v>35.655737704918032</v>
      </c>
      <c r="H4898" s="167">
        <f t="shared" si="312"/>
        <v>35.655737704918032</v>
      </c>
      <c r="I4898" s="167">
        <f t="shared" si="313"/>
        <v>35.655737704918032</v>
      </c>
    </row>
    <row r="4899" spans="1:9" x14ac:dyDescent="0.2">
      <c r="A4899" s="171" t="s">
        <v>129</v>
      </c>
      <c r="B4899" s="160">
        <v>65078531</v>
      </c>
      <c r="C4899" s="160">
        <v>65078531</v>
      </c>
      <c r="D4899" s="160">
        <v>65078531</v>
      </c>
      <c r="E4899" s="160">
        <v>65078531</v>
      </c>
      <c r="F4899" s="166">
        <f t="shared" ref="F4899:F4962" si="314">+B4899-C4899</f>
        <v>0</v>
      </c>
      <c r="G4899" s="167">
        <f t="shared" si="311"/>
        <v>100</v>
      </c>
      <c r="H4899" s="167">
        <f t="shared" si="312"/>
        <v>100</v>
      </c>
      <c r="I4899" s="167">
        <f t="shared" si="313"/>
        <v>100</v>
      </c>
    </row>
    <row r="4900" spans="1:9" x14ac:dyDescent="0.2">
      <c r="A4900" s="174" t="s">
        <v>153</v>
      </c>
      <c r="B4900" s="161">
        <v>16546113947</v>
      </c>
      <c r="C4900" s="161">
        <v>16269857324.1</v>
      </c>
      <c r="D4900" s="161">
        <v>15564373837.1</v>
      </c>
      <c r="E4900" s="161">
        <v>15215814373.1</v>
      </c>
      <c r="F4900" s="173">
        <f t="shared" si="314"/>
        <v>276256622.89999962</v>
      </c>
      <c r="G4900" s="163">
        <f t="shared" si="311"/>
        <v>98.330383655129566</v>
      </c>
      <c r="H4900" s="163">
        <f t="shared" si="312"/>
        <v>94.066642396851137</v>
      </c>
      <c r="I4900" s="163">
        <f t="shared" si="313"/>
        <v>91.960048273805114</v>
      </c>
    </row>
    <row r="4901" spans="1:9" x14ac:dyDescent="0.2">
      <c r="A4901" s="170" t="s">
        <v>34</v>
      </c>
      <c r="B4901" s="161">
        <v>16546113947</v>
      </c>
      <c r="C4901" s="161">
        <v>16269857324.1</v>
      </c>
      <c r="D4901" s="161">
        <v>15564373837.1</v>
      </c>
      <c r="E4901" s="161">
        <v>15215814373.1</v>
      </c>
      <c r="F4901" s="173">
        <f t="shared" si="314"/>
        <v>276256622.89999962</v>
      </c>
      <c r="G4901" s="163">
        <f t="shared" si="311"/>
        <v>98.330383655129566</v>
      </c>
      <c r="H4901" s="163">
        <f t="shared" si="312"/>
        <v>94.066642396851137</v>
      </c>
      <c r="I4901" s="163">
        <f t="shared" si="313"/>
        <v>91.960048273805114</v>
      </c>
    </row>
    <row r="4902" spans="1:9" x14ac:dyDescent="0.2">
      <c r="A4902" s="171" t="s">
        <v>1251</v>
      </c>
      <c r="B4902" s="160">
        <v>9797114388</v>
      </c>
      <c r="C4902" s="160">
        <v>9721367346.3099995</v>
      </c>
      <c r="D4902" s="160">
        <v>9696367347.3099995</v>
      </c>
      <c r="E4902" s="160">
        <v>9619917347.3099995</v>
      </c>
      <c r="F4902" s="166">
        <f t="shared" si="314"/>
        <v>75747041.690000534</v>
      </c>
      <c r="G4902" s="167">
        <f t="shared" si="311"/>
        <v>99.226843347029003</v>
      </c>
      <c r="H4902" s="167">
        <f t="shared" si="312"/>
        <v>98.971666179447695</v>
      </c>
      <c r="I4902" s="167">
        <f t="shared" si="313"/>
        <v>98.191334369770757</v>
      </c>
    </row>
    <row r="4903" spans="1:9" x14ac:dyDescent="0.2">
      <c r="A4903" s="171" t="s">
        <v>1252</v>
      </c>
      <c r="B4903" s="160">
        <v>3036087472</v>
      </c>
      <c r="C4903" s="160">
        <v>2994065708.8600001</v>
      </c>
      <c r="D4903" s="160">
        <v>2994065708.8600001</v>
      </c>
      <c r="E4903" s="160">
        <v>2908456244.8600001</v>
      </c>
      <c r="F4903" s="166">
        <f t="shared" si="314"/>
        <v>42021763.139999866</v>
      </c>
      <c r="G4903" s="167">
        <f t="shared" si="311"/>
        <v>98.615923831986365</v>
      </c>
      <c r="H4903" s="167">
        <f t="shared" si="312"/>
        <v>98.615923831986365</v>
      </c>
      <c r="I4903" s="167">
        <f t="shared" si="313"/>
        <v>95.796194005704194</v>
      </c>
    </row>
    <row r="4904" spans="1:9" x14ac:dyDescent="0.2">
      <c r="A4904" s="171" t="s">
        <v>1668</v>
      </c>
      <c r="B4904" s="160">
        <v>796809998</v>
      </c>
      <c r="C4904" s="160">
        <v>791907795.66999996</v>
      </c>
      <c r="D4904" s="160">
        <v>789225237.26999998</v>
      </c>
      <c r="E4904" s="160">
        <v>735769904.39999998</v>
      </c>
      <c r="F4904" s="166">
        <f t="shared" si="314"/>
        <v>4902202.3300000429</v>
      </c>
      <c r="G4904" s="167">
        <f t="shared" si="311"/>
        <v>99.384771483502391</v>
      </c>
      <c r="H4904" s="167">
        <f t="shared" si="312"/>
        <v>99.048109241972639</v>
      </c>
      <c r="I4904" s="167">
        <f t="shared" si="313"/>
        <v>92.339441805046221</v>
      </c>
    </row>
    <row r="4905" spans="1:9" x14ac:dyDescent="0.2">
      <c r="A4905" s="171" t="s">
        <v>1669</v>
      </c>
      <c r="B4905" s="160">
        <v>1890512367</v>
      </c>
      <c r="C4905" s="160">
        <v>1759570154.3800001</v>
      </c>
      <c r="D4905" s="160">
        <v>1087634339.5799999</v>
      </c>
      <c r="E4905" s="160">
        <v>1008962005.35</v>
      </c>
      <c r="F4905" s="166">
        <f t="shared" si="314"/>
        <v>130942212.61999989</v>
      </c>
      <c r="G4905" s="167">
        <f t="shared" si="311"/>
        <v>93.073718273116185</v>
      </c>
      <c r="H4905" s="167">
        <f t="shared" si="312"/>
        <v>57.531194112521767</v>
      </c>
      <c r="I4905" s="167">
        <f t="shared" si="313"/>
        <v>53.369764882897485</v>
      </c>
    </row>
    <row r="4906" spans="1:9" x14ac:dyDescent="0.2">
      <c r="A4906" s="171" t="s">
        <v>1670</v>
      </c>
      <c r="B4906" s="160">
        <v>1025589722</v>
      </c>
      <c r="C4906" s="160">
        <v>1002946318.88</v>
      </c>
      <c r="D4906" s="160">
        <v>997081204.08000004</v>
      </c>
      <c r="E4906" s="160">
        <v>942708871.17999995</v>
      </c>
      <c r="F4906" s="166">
        <f t="shared" si="314"/>
        <v>22643403.120000005</v>
      </c>
      <c r="G4906" s="167">
        <f t="shared" si="311"/>
        <v>97.792157757212777</v>
      </c>
      <c r="H4906" s="167">
        <f t="shared" si="312"/>
        <v>97.22028045830983</v>
      </c>
      <c r="I4906" s="167">
        <f t="shared" si="313"/>
        <v>91.918712810579422</v>
      </c>
    </row>
    <row r="4907" spans="1:9" x14ac:dyDescent="0.2">
      <c r="A4907" s="172" t="s">
        <v>52</v>
      </c>
      <c r="B4907" s="161">
        <v>0</v>
      </c>
      <c r="C4907" s="161">
        <v>0</v>
      </c>
      <c r="D4907" s="161">
        <v>0</v>
      </c>
      <c r="E4907" s="161">
        <v>0</v>
      </c>
      <c r="F4907" s="173">
        <f t="shared" si="314"/>
        <v>0</v>
      </c>
      <c r="G4907" s="163">
        <f t="shared" si="311"/>
        <v>0</v>
      </c>
      <c r="H4907" s="163">
        <f t="shared" si="312"/>
        <v>0</v>
      </c>
      <c r="I4907" s="163">
        <f t="shared" si="313"/>
        <v>0</v>
      </c>
    </row>
    <row r="4908" spans="1:9" x14ac:dyDescent="0.2">
      <c r="A4908" s="174" t="s">
        <v>152</v>
      </c>
      <c r="B4908" s="161">
        <v>0</v>
      </c>
      <c r="C4908" s="161">
        <v>0</v>
      </c>
      <c r="D4908" s="161">
        <v>0</v>
      </c>
      <c r="E4908" s="161">
        <v>0</v>
      </c>
      <c r="F4908" s="173">
        <f t="shared" si="314"/>
        <v>0</v>
      </c>
      <c r="G4908" s="163">
        <f t="shared" si="311"/>
        <v>0</v>
      </c>
      <c r="H4908" s="163">
        <f t="shared" si="312"/>
        <v>0</v>
      </c>
      <c r="I4908" s="163">
        <f t="shared" si="313"/>
        <v>0</v>
      </c>
    </row>
    <row r="4909" spans="1:9" x14ac:dyDescent="0.2">
      <c r="A4909" s="170" t="s">
        <v>96</v>
      </c>
      <c r="B4909" s="161">
        <v>0</v>
      </c>
      <c r="C4909" s="161">
        <v>0</v>
      </c>
      <c r="D4909" s="161">
        <v>0</v>
      </c>
      <c r="E4909" s="161">
        <v>0</v>
      </c>
      <c r="F4909" s="173">
        <f t="shared" si="314"/>
        <v>0</v>
      </c>
      <c r="G4909" s="163">
        <f t="shared" si="311"/>
        <v>0</v>
      </c>
      <c r="H4909" s="163">
        <f t="shared" si="312"/>
        <v>0</v>
      </c>
      <c r="I4909" s="163">
        <f t="shared" si="313"/>
        <v>0</v>
      </c>
    </row>
    <row r="4910" spans="1:9" x14ac:dyDescent="0.2">
      <c r="A4910" s="171" t="s">
        <v>139</v>
      </c>
      <c r="B4910" s="160">
        <v>0</v>
      </c>
      <c r="C4910" s="160">
        <v>0</v>
      </c>
      <c r="D4910" s="160">
        <v>0</v>
      </c>
      <c r="E4910" s="160">
        <v>0</v>
      </c>
      <c r="F4910" s="166">
        <f t="shared" si="314"/>
        <v>0</v>
      </c>
      <c r="G4910" s="167">
        <f t="shared" si="311"/>
        <v>0</v>
      </c>
      <c r="H4910" s="167">
        <f t="shared" si="312"/>
        <v>0</v>
      </c>
      <c r="I4910" s="167">
        <f t="shared" si="313"/>
        <v>0</v>
      </c>
    </row>
    <row r="4911" spans="1:9" x14ac:dyDescent="0.2">
      <c r="A4911" s="172" t="s">
        <v>53</v>
      </c>
      <c r="B4911" s="161">
        <v>195043065000</v>
      </c>
      <c r="C4911" s="161">
        <v>190807106796.26001</v>
      </c>
      <c r="D4911" s="161">
        <v>190807106796.26001</v>
      </c>
      <c r="E4911" s="161">
        <v>189876994864.58002</v>
      </c>
      <c r="F4911" s="173">
        <f t="shared" si="314"/>
        <v>4235958203.7399902</v>
      </c>
      <c r="G4911" s="163">
        <f t="shared" si="311"/>
        <v>97.828193376811427</v>
      </c>
      <c r="H4911" s="163">
        <f t="shared" si="312"/>
        <v>97.828193376811427</v>
      </c>
      <c r="I4911" s="163">
        <f t="shared" si="313"/>
        <v>97.351318215072141</v>
      </c>
    </row>
    <row r="4912" spans="1:9" x14ac:dyDescent="0.2">
      <c r="A4912" s="174" t="s">
        <v>152</v>
      </c>
      <c r="B4912" s="161">
        <v>26774065000</v>
      </c>
      <c r="C4912" s="161">
        <v>22538106796.260002</v>
      </c>
      <c r="D4912" s="161">
        <v>22538106796.260002</v>
      </c>
      <c r="E4912" s="161">
        <v>21607994864.580002</v>
      </c>
      <c r="F4912" s="173">
        <f t="shared" si="314"/>
        <v>4235958203.7399979</v>
      </c>
      <c r="G4912" s="163">
        <f t="shared" si="311"/>
        <v>84.178875326776122</v>
      </c>
      <c r="H4912" s="163">
        <f t="shared" si="312"/>
        <v>84.178875326776122</v>
      </c>
      <c r="I4912" s="163">
        <f t="shared" si="313"/>
        <v>80.70494661374731</v>
      </c>
    </row>
    <row r="4913" spans="1:9" x14ac:dyDescent="0.2">
      <c r="A4913" s="170" t="s">
        <v>95</v>
      </c>
      <c r="B4913" s="161">
        <v>19214052000</v>
      </c>
      <c r="C4913" s="161">
        <v>15976449589.26</v>
      </c>
      <c r="D4913" s="161">
        <v>15976449589.26</v>
      </c>
      <c r="E4913" s="161">
        <v>15976449589.26</v>
      </c>
      <c r="F4913" s="173">
        <f t="shared" si="314"/>
        <v>3237602410.7399998</v>
      </c>
      <c r="G4913" s="163">
        <f t="shared" si="311"/>
        <v>83.149819669791668</v>
      </c>
      <c r="H4913" s="163">
        <f t="shared" si="312"/>
        <v>83.149819669791668</v>
      </c>
      <c r="I4913" s="163">
        <f t="shared" si="313"/>
        <v>83.149819669791668</v>
      </c>
    </row>
    <row r="4914" spans="1:9" x14ac:dyDescent="0.2">
      <c r="A4914" s="171" t="s">
        <v>119</v>
      </c>
      <c r="B4914" s="160">
        <v>11623054231</v>
      </c>
      <c r="C4914" s="160">
        <v>10614592632.4</v>
      </c>
      <c r="D4914" s="160">
        <v>10614592632.4</v>
      </c>
      <c r="E4914" s="160">
        <v>10614592632.4</v>
      </c>
      <c r="F4914" s="166">
        <f t="shared" si="314"/>
        <v>1008461598.6000004</v>
      </c>
      <c r="G4914" s="167">
        <f t="shared" si="311"/>
        <v>91.323609280680117</v>
      </c>
      <c r="H4914" s="167">
        <f t="shared" si="312"/>
        <v>91.323609280680117</v>
      </c>
      <c r="I4914" s="167">
        <f t="shared" si="313"/>
        <v>91.323609280680117</v>
      </c>
    </row>
    <row r="4915" spans="1:9" x14ac:dyDescent="0.2">
      <c r="A4915" s="171" t="s">
        <v>120</v>
      </c>
      <c r="B4915" s="160">
        <v>4544524172</v>
      </c>
      <c r="C4915" s="160">
        <v>3816259377.5100002</v>
      </c>
      <c r="D4915" s="160">
        <v>3816259377.5100002</v>
      </c>
      <c r="E4915" s="160">
        <v>3816259377.5100002</v>
      </c>
      <c r="F4915" s="166">
        <f t="shared" si="314"/>
        <v>728264794.48999977</v>
      </c>
      <c r="G4915" s="167">
        <f t="shared" si="311"/>
        <v>83.974894468005488</v>
      </c>
      <c r="H4915" s="167">
        <f t="shared" si="312"/>
        <v>83.974894468005488</v>
      </c>
      <c r="I4915" s="167">
        <f t="shared" si="313"/>
        <v>83.974894468005488</v>
      </c>
    </row>
    <row r="4916" spans="1:9" x14ac:dyDescent="0.2">
      <c r="A4916" s="171" t="s">
        <v>121</v>
      </c>
      <c r="B4916" s="160">
        <v>1971191909</v>
      </c>
      <c r="C4916" s="160">
        <v>1545597579.3499999</v>
      </c>
      <c r="D4916" s="160">
        <v>1545597579.3499999</v>
      </c>
      <c r="E4916" s="160">
        <v>1545597579.3499999</v>
      </c>
      <c r="F4916" s="166">
        <f t="shared" si="314"/>
        <v>425594329.6500001</v>
      </c>
      <c r="G4916" s="167">
        <f t="shared" si="311"/>
        <v>78.409289947526858</v>
      </c>
      <c r="H4916" s="167">
        <f t="shared" si="312"/>
        <v>78.409289947526858</v>
      </c>
      <c r="I4916" s="167">
        <f t="shared" si="313"/>
        <v>78.409289947526858</v>
      </c>
    </row>
    <row r="4917" spans="1:9" x14ac:dyDescent="0.2">
      <c r="A4917" s="171" t="s">
        <v>138</v>
      </c>
      <c r="B4917" s="160">
        <v>1075281688</v>
      </c>
      <c r="C4917" s="160">
        <v>0</v>
      </c>
      <c r="D4917" s="160">
        <v>0</v>
      </c>
      <c r="E4917" s="160">
        <v>0</v>
      </c>
      <c r="F4917" s="166">
        <f t="shared" si="314"/>
        <v>1075281688</v>
      </c>
      <c r="G4917" s="167">
        <f t="shared" si="311"/>
        <v>0</v>
      </c>
      <c r="H4917" s="167">
        <f t="shared" si="312"/>
        <v>0</v>
      </c>
      <c r="I4917" s="167">
        <f t="shared" si="313"/>
        <v>0</v>
      </c>
    </row>
    <row r="4918" spans="1:9" x14ac:dyDescent="0.2">
      <c r="A4918" s="170" t="s">
        <v>401</v>
      </c>
      <c r="B4918" s="161">
        <v>6875337094</v>
      </c>
      <c r="C4918" s="161">
        <v>6147281594</v>
      </c>
      <c r="D4918" s="161">
        <v>6147281594</v>
      </c>
      <c r="E4918" s="161">
        <v>5217169662.3199997</v>
      </c>
      <c r="F4918" s="173">
        <f t="shared" si="314"/>
        <v>728055500</v>
      </c>
      <c r="G4918" s="163">
        <f t="shared" si="311"/>
        <v>89.41062103507096</v>
      </c>
      <c r="H4918" s="163">
        <f t="shared" si="312"/>
        <v>89.41062103507096</v>
      </c>
      <c r="I4918" s="163">
        <f t="shared" si="313"/>
        <v>75.882383525208425</v>
      </c>
    </row>
    <row r="4919" spans="1:9" x14ac:dyDescent="0.2">
      <c r="A4919" s="171" t="s">
        <v>567</v>
      </c>
      <c r="B4919" s="160">
        <v>6875337094</v>
      </c>
      <c r="C4919" s="160">
        <v>6147281594</v>
      </c>
      <c r="D4919" s="160">
        <v>6147281594</v>
      </c>
      <c r="E4919" s="160">
        <v>5217169662.3199997</v>
      </c>
      <c r="F4919" s="166">
        <f t="shared" si="314"/>
        <v>728055500</v>
      </c>
      <c r="G4919" s="167">
        <f t="shared" si="311"/>
        <v>89.41062103507096</v>
      </c>
      <c r="H4919" s="167">
        <f t="shared" si="312"/>
        <v>89.41062103507096</v>
      </c>
      <c r="I4919" s="167">
        <f t="shared" si="313"/>
        <v>75.882383525208425</v>
      </c>
    </row>
    <row r="4920" spans="1:9" x14ac:dyDescent="0.2">
      <c r="A4920" s="170" t="s">
        <v>96</v>
      </c>
      <c r="B4920" s="161">
        <v>316625000</v>
      </c>
      <c r="C4920" s="161">
        <v>48690707</v>
      </c>
      <c r="D4920" s="161">
        <v>48690707</v>
      </c>
      <c r="E4920" s="161">
        <v>48690707</v>
      </c>
      <c r="F4920" s="173">
        <f t="shared" si="314"/>
        <v>267934293</v>
      </c>
      <c r="G4920" s="163">
        <f t="shared" si="311"/>
        <v>15.378036162652981</v>
      </c>
      <c r="H4920" s="163">
        <f t="shared" si="312"/>
        <v>15.378036162652981</v>
      </c>
      <c r="I4920" s="163">
        <f t="shared" si="313"/>
        <v>15.378036162652981</v>
      </c>
    </row>
    <row r="4921" spans="1:9" x14ac:dyDescent="0.2">
      <c r="A4921" s="171" t="s">
        <v>139</v>
      </c>
      <c r="B4921" s="160">
        <v>231203000</v>
      </c>
      <c r="C4921" s="160">
        <v>0</v>
      </c>
      <c r="D4921" s="160">
        <v>0</v>
      </c>
      <c r="E4921" s="160">
        <v>0</v>
      </c>
      <c r="F4921" s="166">
        <f t="shared" si="314"/>
        <v>231203000</v>
      </c>
      <c r="G4921" s="167">
        <f t="shared" si="311"/>
        <v>0</v>
      </c>
      <c r="H4921" s="167">
        <f t="shared" si="312"/>
        <v>0</v>
      </c>
      <c r="I4921" s="167">
        <f t="shared" si="313"/>
        <v>0</v>
      </c>
    </row>
    <row r="4922" spans="1:9" x14ac:dyDescent="0.2">
      <c r="A4922" s="171" t="s">
        <v>124</v>
      </c>
      <c r="B4922" s="160">
        <v>74240000</v>
      </c>
      <c r="C4922" s="160">
        <v>48690707</v>
      </c>
      <c r="D4922" s="160">
        <v>48690707</v>
      </c>
      <c r="E4922" s="160">
        <v>48690707</v>
      </c>
      <c r="F4922" s="166">
        <f t="shared" si="314"/>
        <v>25549293</v>
      </c>
      <c r="G4922" s="167">
        <f t="shared" si="311"/>
        <v>65.585542834051722</v>
      </c>
      <c r="H4922" s="167">
        <f t="shared" si="312"/>
        <v>65.585542834051722</v>
      </c>
      <c r="I4922" s="167">
        <f t="shared" si="313"/>
        <v>65.585542834051722</v>
      </c>
    </row>
    <row r="4923" spans="1:9" x14ac:dyDescent="0.2">
      <c r="A4923" s="171" t="s">
        <v>569</v>
      </c>
      <c r="B4923" s="160">
        <v>11182000</v>
      </c>
      <c r="C4923" s="160">
        <v>0</v>
      </c>
      <c r="D4923" s="160">
        <v>0</v>
      </c>
      <c r="E4923" s="160">
        <v>0</v>
      </c>
      <c r="F4923" s="166">
        <f t="shared" si="314"/>
        <v>11182000</v>
      </c>
      <c r="G4923" s="167">
        <f t="shared" si="311"/>
        <v>0</v>
      </c>
      <c r="H4923" s="167">
        <f t="shared" si="312"/>
        <v>0</v>
      </c>
      <c r="I4923" s="167">
        <f t="shared" si="313"/>
        <v>0</v>
      </c>
    </row>
    <row r="4924" spans="1:9" x14ac:dyDescent="0.2">
      <c r="A4924" s="170" t="s">
        <v>154</v>
      </c>
      <c r="B4924" s="161">
        <v>368050906</v>
      </c>
      <c r="C4924" s="161">
        <v>365684906</v>
      </c>
      <c r="D4924" s="161">
        <v>365684906</v>
      </c>
      <c r="E4924" s="161">
        <v>365684906</v>
      </c>
      <c r="F4924" s="136">
        <f t="shared" si="314"/>
        <v>2366000</v>
      </c>
      <c r="G4924" s="137">
        <f t="shared" si="311"/>
        <v>99.357154143236912</v>
      </c>
      <c r="H4924" s="137">
        <f t="shared" si="312"/>
        <v>99.357154143236912</v>
      </c>
      <c r="I4924" s="137">
        <f t="shared" si="313"/>
        <v>99.357154143236912</v>
      </c>
    </row>
    <row r="4925" spans="1:9" x14ac:dyDescent="0.2">
      <c r="A4925" s="171" t="s">
        <v>127</v>
      </c>
      <c r="B4925" s="160">
        <v>2366000</v>
      </c>
      <c r="C4925" s="160">
        <v>0</v>
      </c>
      <c r="D4925" s="160">
        <v>0</v>
      </c>
      <c r="E4925" s="160">
        <v>0</v>
      </c>
      <c r="F4925" s="166">
        <f t="shared" si="314"/>
        <v>2366000</v>
      </c>
      <c r="G4925" s="167">
        <f t="shared" si="311"/>
        <v>0</v>
      </c>
      <c r="H4925" s="167">
        <f t="shared" si="312"/>
        <v>0</v>
      </c>
      <c r="I4925" s="167">
        <f t="shared" si="313"/>
        <v>0</v>
      </c>
    </row>
    <row r="4926" spans="1:9" x14ac:dyDescent="0.2">
      <c r="A4926" s="171" t="s">
        <v>129</v>
      </c>
      <c r="B4926" s="160">
        <v>365684906</v>
      </c>
      <c r="C4926" s="160">
        <v>365684906</v>
      </c>
      <c r="D4926" s="160">
        <v>365684906</v>
      </c>
      <c r="E4926" s="160">
        <v>365684906</v>
      </c>
      <c r="F4926" s="166">
        <f t="shared" si="314"/>
        <v>0</v>
      </c>
      <c r="G4926" s="167">
        <f t="shared" si="311"/>
        <v>100</v>
      </c>
      <c r="H4926" s="167">
        <f t="shared" si="312"/>
        <v>100</v>
      </c>
      <c r="I4926" s="167">
        <f t="shared" si="313"/>
        <v>100</v>
      </c>
    </row>
    <row r="4927" spans="1:9" x14ac:dyDescent="0.2">
      <c r="A4927" s="174" t="s">
        <v>153</v>
      </c>
      <c r="B4927" s="161">
        <v>168269000000</v>
      </c>
      <c r="C4927" s="161">
        <v>168269000000</v>
      </c>
      <c r="D4927" s="161">
        <v>168269000000</v>
      </c>
      <c r="E4927" s="161">
        <v>168269000000</v>
      </c>
      <c r="F4927" s="173">
        <f t="shared" si="314"/>
        <v>0</v>
      </c>
      <c r="G4927" s="163">
        <f t="shared" si="311"/>
        <v>100</v>
      </c>
      <c r="H4927" s="163">
        <f t="shared" si="312"/>
        <v>100</v>
      </c>
      <c r="I4927" s="163">
        <f t="shared" si="313"/>
        <v>100</v>
      </c>
    </row>
    <row r="4928" spans="1:9" x14ac:dyDescent="0.2">
      <c r="A4928" s="170" t="s">
        <v>34</v>
      </c>
      <c r="B4928" s="161">
        <v>168269000000</v>
      </c>
      <c r="C4928" s="161">
        <v>168269000000</v>
      </c>
      <c r="D4928" s="161">
        <v>168269000000</v>
      </c>
      <c r="E4928" s="161">
        <v>168269000000</v>
      </c>
      <c r="F4928" s="173">
        <f t="shared" si="314"/>
        <v>0</v>
      </c>
      <c r="G4928" s="163">
        <f t="shared" si="311"/>
        <v>100</v>
      </c>
      <c r="H4928" s="163">
        <f t="shared" si="312"/>
        <v>100</v>
      </c>
      <c r="I4928" s="163">
        <f t="shared" si="313"/>
        <v>100</v>
      </c>
    </row>
    <row r="4929" spans="1:9" x14ac:dyDescent="0.2">
      <c r="A4929" s="171" t="s">
        <v>1178</v>
      </c>
      <c r="B4929" s="160">
        <v>41392036442</v>
      </c>
      <c r="C4929" s="160">
        <v>41392036442</v>
      </c>
      <c r="D4929" s="160">
        <v>41392036442</v>
      </c>
      <c r="E4929" s="160">
        <v>41392036442</v>
      </c>
      <c r="F4929" s="166">
        <f t="shared" si="314"/>
        <v>0</v>
      </c>
      <c r="G4929" s="167">
        <f t="shared" si="311"/>
        <v>100</v>
      </c>
      <c r="H4929" s="167">
        <f t="shared" si="312"/>
        <v>100</v>
      </c>
      <c r="I4929" s="167">
        <f t="shared" si="313"/>
        <v>100</v>
      </c>
    </row>
    <row r="4930" spans="1:9" x14ac:dyDescent="0.2">
      <c r="A4930" s="171" t="s">
        <v>1217</v>
      </c>
      <c r="B4930" s="160">
        <v>12745154701</v>
      </c>
      <c r="C4930" s="160">
        <v>12745154701</v>
      </c>
      <c r="D4930" s="160">
        <v>12745154701</v>
      </c>
      <c r="E4930" s="160">
        <v>12745154701</v>
      </c>
      <c r="F4930" s="166">
        <f t="shared" si="314"/>
        <v>0</v>
      </c>
      <c r="G4930" s="167">
        <f t="shared" si="311"/>
        <v>100</v>
      </c>
      <c r="H4930" s="167">
        <f t="shared" si="312"/>
        <v>100</v>
      </c>
      <c r="I4930" s="167">
        <f t="shared" si="313"/>
        <v>100</v>
      </c>
    </row>
    <row r="4931" spans="1:9" x14ac:dyDescent="0.2">
      <c r="A4931" s="171" t="s">
        <v>1218</v>
      </c>
      <c r="B4931" s="160">
        <v>38990775419</v>
      </c>
      <c r="C4931" s="160">
        <v>38990775419</v>
      </c>
      <c r="D4931" s="160">
        <v>38990775419</v>
      </c>
      <c r="E4931" s="160">
        <v>38990775419</v>
      </c>
      <c r="F4931" s="166">
        <f t="shared" si="314"/>
        <v>0</v>
      </c>
      <c r="G4931" s="167">
        <f t="shared" si="311"/>
        <v>100</v>
      </c>
      <c r="H4931" s="167">
        <f t="shared" si="312"/>
        <v>100</v>
      </c>
      <c r="I4931" s="167">
        <f t="shared" si="313"/>
        <v>100</v>
      </c>
    </row>
    <row r="4932" spans="1:9" x14ac:dyDescent="0.2">
      <c r="A4932" s="171" t="s">
        <v>1253</v>
      </c>
      <c r="B4932" s="160">
        <v>24340021812</v>
      </c>
      <c r="C4932" s="160">
        <v>24340021812</v>
      </c>
      <c r="D4932" s="160">
        <v>24340021812</v>
      </c>
      <c r="E4932" s="160">
        <v>24340021812</v>
      </c>
      <c r="F4932" s="166">
        <f t="shared" si="314"/>
        <v>0</v>
      </c>
      <c r="G4932" s="167">
        <f t="shared" si="311"/>
        <v>100</v>
      </c>
      <c r="H4932" s="167">
        <f t="shared" si="312"/>
        <v>100</v>
      </c>
      <c r="I4932" s="167">
        <f t="shared" si="313"/>
        <v>100</v>
      </c>
    </row>
    <row r="4933" spans="1:9" x14ac:dyDescent="0.2">
      <c r="A4933" s="171" t="s">
        <v>1254</v>
      </c>
      <c r="B4933" s="160">
        <v>38846801272</v>
      </c>
      <c r="C4933" s="160">
        <v>38846801272</v>
      </c>
      <c r="D4933" s="160">
        <v>38846801272</v>
      </c>
      <c r="E4933" s="160">
        <v>38846801272</v>
      </c>
      <c r="F4933" s="166">
        <f t="shared" si="314"/>
        <v>0</v>
      </c>
      <c r="G4933" s="167">
        <f t="shared" si="311"/>
        <v>100</v>
      </c>
      <c r="H4933" s="167">
        <f t="shared" si="312"/>
        <v>100</v>
      </c>
      <c r="I4933" s="167">
        <f t="shared" si="313"/>
        <v>100</v>
      </c>
    </row>
    <row r="4934" spans="1:9" x14ac:dyDescent="0.2">
      <c r="A4934" s="171" t="s">
        <v>1255</v>
      </c>
      <c r="B4934" s="160">
        <v>8974376977</v>
      </c>
      <c r="C4934" s="160">
        <v>8974376977</v>
      </c>
      <c r="D4934" s="160">
        <v>8974376977</v>
      </c>
      <c r="E4934" s="160">
        <v>8974376977</v>
      </c>
      <c r="F4934" s="166">
        <f t="shared" si="314"/>
        <v>0</v>
      </c>
      <c r="G4934" s="167">
        <f t="shared" si="311"/>
        <v>100</v>
      </c>
      <c r="H4934" s="167">
        <f t="shared" si="312"/>
        <v>100</v>
      </c>
      <c r="I4934" s="167">
        <f t="shared" si="313"/>
        <v>100</v>
      </c>
    </row>
    <row r="4935" spans="1:9" x14ac:dyDescent="0.2">
      <c r="A4935" s="171" t="s">
        <v>1256</v>
      </c>
      <c r="B4935" s="160">
        <v>2979833377</v>
      </c>
      <c r="C4935" s="160">
        <v>2979833377</v>
      </c>
      <c r="D4935" s="160">
        <v>2979833377</v>
      </c>
      <c r="E4935" s="160">
        <v>2979833377</v>
      </c>
      <c r="F4935" s="166">
        <f t="shared" si="314"/>
        <v>0</v>
      </c>
      <c r="G4935" s="167">
        <f t="shared" si="311"/>
        <v>100</v>
      </c>
      <c r="H4935" s="167">
        <f t="shared" si="312"/>
        <v>100</v>
      </c>
      <c r="I4935" s="167">
        <f t="shared" si="313"/>
        <v>100</v>
      </c>
    </row>
    <row r="4936" spans="1:9" x14ac:dyDescent="0.2">
      <c r="A4936" s="172" t="s">
        <v>555</v>
      </c>
      <c r="B4936" s="161">
        <v>79016779478</v>
      </c>
      <c r="C4936" s="161">
        <v>70618635429.980011</v>
      </c>
      <c r="D4936" s="161">
        <v>70434689537.770004</v>
      </c>
      <c r="E4936" s="161">
        <v>68809714608.580002</v>
      </c>
      <c r="F4936" s="173">
        <f t="shared" si="314"/>
        <v>8398144048.019989</v>
      </c>
      <c r="G4936" s="163">
        <f t="shared" si="311"/>
        <v>89.371695349393207</v>
      </c>
      <c r="H4936" s="163">
        <f t="shared" si="312"/>
        <v>89.138901892832223</v>
      </c>
      <c r="I4936" s="163">
        <f t="shared" si="313"/>
        <v>87.082408398760577</v>
      </c>
    </row>
    <row r="4937" spans="1:9" x14ac:dyDescent="0.2">
      <c r="A4937" s="174" t="s">
        <v>152</v>
      </c>
      <c r="B4937" s="161">
        <v>57558857000</v>
      </c>
      <c r="C4937" s="161">
        <v>49833806490.400002</v>
      </c>
      <c r="D4937" s="161">
        <v>49695347272.520004</v>
      </c>
      <c r="E4937" s="161">
        <v>48423796396.040001</v>
      </c>
      <c r="F4937" s="173">
        <f t="shared" si="314"/>
        <v>7725050509.5999985</v>
      </c>
      <c r="G4937" s="163">
        <f t="shared" si="311"/>
        <v>86.5788674198308</v>
      </c>
      <c r="H4937" s="163">
        <f t="shared" si="312"/>
        <v>86.338315009486735</v>
      </c>
      <c r="I4937" s="163">
        <f t="shared" si="313"/>
        <v>84.129183447892302</v>
      </c>
    </row>
    <row r="4938" spans="1:9" x14ac:dyDescent="0.2">
      <c r="A4938" s="170" t="s">
        <v>95</v>
      </c>
      <c r="B4938" s="161">
        <v>32020445000</v>
      </c>
      <c r="C4938" s="161">
        <v>27466555243.790001</v>
      </c>
      <c r="D4938" s="161">
        <v>27466555243.790001</v>
      </c>
      <c r="E4938" s="161">
        <v>27377162910.959999</v>
      </c>
      <c r="F4938" s="173">
        <f t="shared" si="314"/>
        <v>4553889756.2099991</v>
      </c>
      <c r="G4938" s="163">
        <f t="shared" si="311"/>
        <v>85.778180920939732</v>
      </c>
      <c r="H4938" s="163">
        <f t="shared" si="312"/>
        <v>85.778180920939732</v>
      </c>
      <c r="I4938" s="163">
        <f t="shared" si="313"/>
        <v>85.499008246012821</v>
      </c>
    </row>
    <row r="4939" spans="1:9" x14ac:dyDescent="0.2">
      <c r="A4939" s="171" t="s">
        <v>119</v>
      </c>
      <c r="B4939" s="160">
        <v>19422304596</v>
      </c>
      <c r="C4939" s="160">
        <v>18017297860.790001</v>
      </c>
      <c r="D4939" s="160">
        <v>18017297860.790001</v>
      </c>
      <c r="E4939" s="160">
        <v>17973405787.959999</v>
      </c>
      <c r="F4939" s="166">
        <f t="shared" si="314"/>
        <v>1405006735.2099991</v>
      </c>
      <c r="G4939" s="167">
        <f t="shared" si="311"/>
        <v>92.766014309654281</v>
      </c>
      <c r="H4939" s="167">
        <f t="shared" si="312"/>
        <v>92.766014309654281</v>
      </c>
      <c r="I4939" s="167">
        <f t="shared" si="313"/>
        <v>92.540026334782127</v>
      </c>
    </row>
    <row r="4940" spans="1:9" x14ac:dyDescent="0.2">
      <c r="A4940" s="171" t="s">
        <v>120</v>
      </c>
      <c r="B4940" s="160">
        <v>6792492385</v>
      </c>
      <c r="C4940" s="160">
        <v>6462943663</v>
      </c>
      <c r="D4940" s="160">
        <v>6462943663</v>
      </c>
      <c r="E4940" s="160">
        <v>6462943663</v>
      </c>
      <c r="F4940" s="166">
        <f t="shared" si="314"/>
        <v>329548722</v>
      </c>
      <c r="G4940" s="167">
        <f t="shared" si="311"/>
        <v>95.148338734574821</v>
      </c>
      <c r="H4940" s="167">
        <f t="shared" si="312"/>
        <v>95.148338734574821</v>
      </c>
      <c r="I4940" s="167">
        <f t="shared" si="313"/>
        <v>95.148338734574821</v>
      </c>
    </row>
    <row r="4941" spans="1:9" x14ac:dyDescent="0.2">
      <c r="A4941" s="171" t="s">
        <v>121</v>
      </c>
      <c r="B4941" s="160">
        <v>3634318432</v>
      </c>
      <c r="C4941" s="160">
        <v>2986313720</v>
      </c>
      <c r="D4941" s="160">
        <v>2986313720</v>
      </c>
      <c r="E4941" s="160">
        <v>2940813460</v>
      </c>
      <c r="F4941" s="166">
        <f t="shared" si="314"/>
        <v>648004712</v>
      </c>
      <c r="G4941" s="167">
        <f t="shared" si="311"/>
        <v>82.169842182942759</v>
      </c>
      <c r="H4941" s="167">
        <f t="shared" si="312"/>
        <v>82.169842182942759</v>
      </c>
      <c r="I4941" s="167">
        <f t="shared" si="313"/>
        <v>80.917880890850896</v>
      </c>
    </row>
    <row r="4942" spans="1:9" x14ac:dyDescent="0.2">
      <c r="A4942" s="171" t="s">
        <v>138</v>
      </c>
      <c r="B4942" s="160">
        <v>2171329587</v>
      </c>
      <c r="C4942" s="160">
        <v>0</v>
      </c>
      <c r="D4942" s="160">
        <v>0</v>
      </c>
      <c r="E4942" s="160">
        <v>0</v>
      </c>
      <c r="F4942" s="166">
        <f t="shared" si="314"/>
        <v>2171329587</v>
      </c>
      <c r="G4942" s="167">
        <f t="shared" ref="G4942:G4978" si="315">IFERROR(IF(C4942&gt;0,+C4942/B4942*100,0),0)</f>
        <v>0</v>
      </c>
      <c r="H4942" s="167">
        <f t="shared" ref="H4942:H4978" si="316">IFERROR(IF(D4942&gt;0,+D4942/B4942*100,0),0)</f>
        <v>0</v>
      </c>
      <c r="I4942" s="167">
        <f t="shared" ref="I4942:I4978" si="317">IFERROR(IF(E4942&gt;0,+E4942/B4942*100,0),0)</f>
        <v>0</v>
      </c>
    </row>
    <row r="4943" spans="1:9" x14ac:dyDescent="0.2">
      <c r="A4943" s="170" t="s">
        <v>401</v>
      </c>
      <c r="B4943" s="161">
        <v>22783084115</v>
      </c>
      <c r="C4943" s="161">
        <v>22006259604.610001</v>
      </c>
      <c r="D4943" s="161">
        <v>21867800386.73</v>
      </c>
      <c r="E4943" s="161">
        <v>20697630966.080002</v>
      </c>
      <c r="F4943" s="173">
        <f t="shared" si="314"/>
        <v>776824510.38999939</v>
      </c>
      <c r="G4943" s="163">
        <f t="shared" si="315"/>
        <v>96.590345247074993</v>
      </c>
      <c r="H4943" s="163">
        <f t="shared" si="316"/>
        <v>95.982617087089665</v>
      </c>
      <c r="I4943" s="163">
        <f t="shared" si="317"/>
        <v>90.846484442609025</v>
      </c>
    </row>
    <row r="4944" spans="1:9" x14ac:dyDescent="0.2">
      <c r="A4944" s="171" t="s">
        <v>567</v>
      </c>
      <c r="B4944" s="160">
        <v>22783084115</v>
      </c>
      <c r="C4944" s="160">
        <v>22006259604.610001</v>
      </c>
      <c r="D4944" s="160">
        <v>21867800386.73</v>
      </c>
      <c r="E4944" s="160">
        <v>20697630966.080002</v>
      </c>
      <c r="F4944" s="166">
        <f t="shared" si="314"/>
        <v>776824510.38999939</v>
      </c>
      <c r="G4944" s="167">
        <f t="shared" si="315"/>
        <v>96.590345247074993</v>
      </c>
      <c r="H4944" s="167">
        <f t="shared" si="316"/>
        <v>95.982617087089665</v>
      </c>
      <c r="I4944" s="167">
        <f t="shared" si="317"/>
        <v>90.846484442609025</v>
      </c>
    </row>
    <row r="4945" spans="1:9" x14ac:dyDescent="0.2">
      <c r="A4945" s="170" t="s">
        <v>96</v>
      </c>
      <c r="B4945" s="161">
        <v>2587511885</v>
      </c>
      <c r="C4945" s="161">
        <v>212408624</v>
      </c>
      <c r="D4945" s="161">
        <v>212408624</v>
      </c>
      <c r="E4945" s="161">
        <v>200419501</v>
      </c>
      <c r="F4945" s="173">
        <f t="shared" si="314"/>
        <v>2375103261</v>
      </c>
      <c r="G4945" s="163">
        <f t="shared" si="315"/>
        <v>8.208991241019941</v>
      </c>
      <c r="H4945" s="163">
        <f t="shared" si="316"/>
        <v>8.208991241019941</v>
      </c>
      <c r="I4945" s="163">
        <f t="shared" si="317"/>
        <v>7.7456456204837876</v>
      </c>
    </row>
    <row r="4946" spans="1:9" x14ac:dyDescent="0.2">
      <c r="A4946" s="171" t="s">
        <v>139</v>
      </c>
      <c r="B4946" s="160">
        <v>1780637885</v>
      </c>
      <c r="C4946" s="160">
        <v>0</v>
      </c>
      <c r="D4946" s="160">
        <v>0</v>
      </c>
      <c r="E4946" s="160">
        <v>0</v>
      </c>
      <c r="F4946" s="166">
        <f t="shared" si="314"/>
        <v>1780637885</v>
      </c>
      <c r="G4946" s="167">
        <f t="shared" si="315"/>
        <v>0</v>
      </c>
      <c r="H4946" s="167">
        <f t="shared" si="316"/>
        <v>0</v>
      </c>
      <c r="I4946" s="167">
        <f t="shared" si="317"/>
        <v>0</v>
      </c>
    </row>
    <row r="4947" spans="1:9" x14ac:dyDescent="0.2">
      <c r="A4947" s="171" t="s">
        <v>124</v>
      </c>
      <c r="B4947" s="160">
        <v>132523000</v>
      </c>
      <c r="C4947" s="160">
        <v>108999523</v>
      </c>
      <c r="D4947" s="160">
        <v>108999523</v>
      </c>
      <c r="E4947" s="160">
        <v>108999523</v>
      </c>
      <c r="F4947" s="166">
        <f t="shared" si="314"/>
        <v>23523477</v>
      </c>
      <c r="G4947" s="167">
        <f t="shared" si="315"/>
        <v>82.249513669325324</v>
      </c>
      <c r="H4947" s="167">
        <f t="shared" si="316"/>
        <v>82.249513669325324</v>
      </c>
      <c r="I4947" s="167">
        <f t="shared" si="317"/>
        <v>82.249513669325324</v>
      </c>
    </row>
    <row r="4948" spans="1:9" x14ac:dyDescent="0.2">
      <c r="A4948" s="171" t="s">
        <v>569</v>
      </c>
      <c r="B4948" s="160">
        <v>674351000</v>
      </c>
      <c r="C4948" s="160">
        <v>103409101</v>
      </c>
      <c r="D4948" s="160">
        <v>103409101</v>
      </c>
      <c r="E4948" s="160">
        <v>91419978</v>
      </c>
      <c r="F4948" s="166">
        <f t="shared" si="314"/>
        <v>570941899</v>
      </c>
      <c r="G4948" s="167">
        <f t="shared" si="315"/>
        <v>15.334610759085402</v>
      </c>
      <c r="H4948" s="167">
        <f t="shared" si="316"/>
        <v>15.334610759085402</v>
      </c>
      <c r="I4948" s="167">
        <f t="shared" si="317"/>
        <v>13.556734994090613</v>
      </c>
    </row>
    <row r="4949" spans="1:9" x14ac:dyDescent="0.2">
      <c r="A4949" s="170" t="s">
        <v>154</v>
      </c>
      <c r="B4949" s="161">
        <v>167816000</v>
      </c>
      <c r="C4949" s="161">
        <v>148583018</v>
      </c>
      <c r="D4949" s="161">
        <v>148583018</v>
      </c>
      <c r="E4949" s="161">
        <v>148583018</v>
      </c>
      <c r="F4949" s="136">
        <f t="shared" si="314"/>
        <v>19232982</v>
      </c>
      <c r="G4949" s="137">
        <f t="shared" si="315"/>
        <v>88.539244172188589</v>
      </c>
      <c r="H4949" s="137">
        <f t="shared" si="316"/>
        <v>88.539244172188589</v>
      </c>
      <c r="I4949" s="137">
        <f t="shared" si="317"/>
        <v>88.539244172188589</v>
      </c>
    </row>
    <row r="4950" spans="1:9" x14ac:dyDescent="0.2">
      <c r="A4950" s="171" t="s">
        <v>127</v>
      </c>
      <c r="B4950" s="160">
        <v>1177000</v>
      </c>
      <c r="C4950" s="160">
        <v>435000</v>
      </c>
      <c r="D4950" s="160">
        <v>435000</v>
      </c>
      <c r="E4950" s="160">
        <v>435000</v>
      </c>
      <c r="F4950" s="166">
        <f t="shared" si="314"/>
        <v>742000</v>
      </c>
      <c r="G4950" s="167">
        <f t="shared" si="315"/>
        <v>36.958368734069666</v>
      </c>
      <c r="H4950" s="167">
        <f t="shared" si="316"/>
        <v>36.958368734069666</v>
      </c>
      <c r="I4950" s="167">
        <f t="shared" si="317"/>
        <v>36.958368734069666</v>
      </c>
    </row>
    <row r="4951" spans="1:9" x14ac:dyDescent="0.2">
      <c r="A4951" s="171" t="s">
        <v>128</v>
      </c>
      <c r="B4951" s="160">
        <v>5143000</v>
      </c>
      <c r="C4951" s="160">
        <v>0</v>
      </c>
      <c r="D4951" s="160">
        <v>0</v>
      </c>
      <c r="E4951" s="160">
        <v>0</v>
      </c>
      <c r="F4951" s="166">
        <f t="shared" si="314"/>
        <v>5143000</v>
      </c>
      <c r="G4951" s="167">
        <f t="shared" si="315"/>
        <v>0</v>
      </c>
      <c r="H4951" s="167">
        <f t="shared" si="316"/>
        <v>0</v>
      </c>
      <c r="I4951" s="167">
        <f t="shared" si="317"/>
        <v>0</v>
      </c>
    </row>
    <row r="4952" spans="1:9" x14ac:dyDescent="0.2">
      <c r="A4952" s="171" t="s">
        <v>129</v>
      </c>
      <c r="B4952" s="160">
        <v>161496000</v>
      </c>
      <c r="C4952" s="160">
        <v>148148018</v>
      </c>
      <c r="D4952" s="160">
        <v>148148018</v>
      </c>
      <c r="E4952" s="160">
        <v>148148018</v>
      </c>
      <c r="F4952" s="166">
        <f t="shared" si="314"/>
        <v>13347982</v>
      </c>
      <c r="G4952" s="167">
        <f t="shared" si="315"/>
        <v>91.734790954574734</v>
      </c>
      <c r="H4952" s="167">
        <f t="shared" si="316"/>
        <v>91.734790954574734</v>
      </c>
      <c r="I4952" s="167">
        <f t="shared" si="317"/>
        <v>91.734790954574734</v>
      </c>
    </row>
    <row r="4953" spans="1:9" x14ac:dyDescent="0.2">
      <c r="A4953" s="174" t="s">
        <v>153</v>
      </c>
      <c r="B4953" s="161">
        <v>21457922478</v>
      </c>
      <c r="C4953" s="161">
        <v>20784828939.580002</v>
      </c>
      <c r="D4953" s="161">
        <v>20739342265.25</v>
      </c>
      <c r="E4953" s="161">
        <v>20385918212.540001</v>
      </c>
      <c r="F4953" s="173">
        <f t="shared" si="314"/>
        <v>673093538.41999817</v>
      </c>
      <c r="G4953" s="163">
        <f t="shared" si="315"/>
        <v>96.863193353829587</v>
      </c>
      <c r="H4953" s="163">
        <f t="shared" si="316"/>
        <v>96.651212560364442</v>
      </c>
      <c r="I4953" s="163">
        <f t="shared" si="317"/>
        <v>95.004156313086298</v>
      </c>
    </row>
    <row r="4954" spans="1:9" x14ac:dyDescent="0.2">
      <c r="A4954" s="170" t="s">
        <v>34</v>
      </c>
      <c r="B4954" s="161">
        <v>21457922478</v>
      </c>
      <c r="C4954" s="161">
        <v>20784828939.580002</v>
      </c>
      <c r="D4954" s="161">
        <v>20739342265.25</v>
      </c>
      <c r="E4954" s="161">
        <v>20385918212.540001</v>
      </c>
      <c r="F4954" s="173">
        <f t="shared" si="314"/>
        <v>673093538.41999817</v>
      </c>
      <c r="G4954" s="163">
        <f t="shared" si="315"/>
        <v>96.863193353829587</v>
      </c>
      <c r="H4954" s="163">
        <f t="shared" si="316"/>
        <v>96.651212560364442</v>
      </c>
      <c r="I4954" s="163">
        <f t="shared" si="317"/>
        <v>95.004156313086298</v>
      </c>
    </row>
    <row r="4955" spans="1:9" x14ac:dyDescent="0.2">
      <c r="A4955" s="171" t="s">
        <v>1255</v>
      </c>
      <c r="B4955" s="160">
        <v>11548164897</v>
      </c>
      <c r="C4955" s="160">
        <v>11276221947.83</v>
      </c>
      <c r="D4955" s="160">
        <v>11262131947.83</v>
      </c>
      <c r="E4955" s="160">
        <v>11151835614.83</v>
      </c>
      <c r="F4955" s="166">
        <f t="shared" si="314"/>
        <v>271942949.17000008</v>
      </c>
      <c r="G4955" s="167">
        <f t="shared" si="315"/>
        <v>97.645141443722835</v>
      </c>
      <c r="H4955" s="167">
        <f t="shared" si="316"/>
        <v>97.523130716255139</v>
      </c>
      <c r="I4955" s="167">
        <f t="shared" si="317"/>
        <v>96.568032360942823</v>
      </c>
    </row>
    <row r="4956" spans="1:9" x14ac:dyDescent="0.2">
      <c r="A4956" s="171" t="s">
        <v>1257</v>
      </c>
      <c r="B4956" s="160">
        <v>9909757581</v>
      </c>
      <c r="C4956" s="160">
        <v>9508606991.75</v>
      </c>
      <c r="D4956" s="160">
        <v>9477210317.4200001</v>
      </c>
      <c r="E4956" s="160">
        <v>9234082597.7099991</v>
      </c>
      <c r="F4956" s="166">
        <f t="shared" si="314"/>
        <v>401150589.25</v>
      </c>
      <c r="G4956" s="167">
        <f t="shared" si="315"/>
        <v>95.951963648241744</v>
      </c>
      <c r="H4956" s="167">
        <f t="shared" si="316"/>
        <v>95.635137791772792</v>
      </c>
      <c r="I4956" s="167">
        <f t="shared" si="317"/>
        <v>93.181720362307601</v>
      </c>
    </row>
    <row r="4957" spans="1:9" x14ac:dyDescent="0.2">
      <c r="A4957" s="164" t="s">
        <v>28</v>
      </c>
      <c r="B4957" s="161">
        <v>9141143100719</v>
      </c>
      <c r="C4957" s="161">
        <v>9078128733029.1406</v>
      </c>
      <c r="D4957" s="161">
        <v>5369428815578.1602</v>
      </c>
      <c r="E4957" s="161">
        <v>5369056644207.959</v>
      </c>
      <c r="F4957" s="162">
        <f t="shared" si="314"/>
        <v>63014367689.859375</v>
      </c>
      <c r="G4957" s="163">
        <f t="shared" si="315"/>
        <v>99.310651118841989</v>
      </c>
      <c r="H4957" s="163">
        <f t="shared" si="316"/>
        <v>58.7391396942011</v>
      </c>
      <c r="I4957" s="163">
        <f t="shared" si="317"/>
        <v>58.735068306562823</v>
      </c>
    </row>
    <row r="4958" spans="1:9" x14ac:dyDescent="0.2">
      <c r="A4958" s="172" t="s">
        <v>556</v>
      </c>
      <c r="B4958" s="161">
        <v>4980202262683</v>
      </c>
      <c r="C4958" s="161">
        <v>4927764182847.5205</v>
      </c>
      <c r="D4958" s="161">
        <v>3857222822763.5298</v>
      </c>
      <c r="E4958" s="161">
        <v>3857192764240.4097</v>
      </c>
      <c r="F4958" s="173">
        <f t="shared" si="314"/>
        <v>52438079835.479492</v>
      </c>
      <c r="G4958" s="163">
        <f t="shared" si="315"/>
        <v>98.947069274105559</v>
      </c>
      <c r="H4958" s="163">
        <f t="shared" si="316"/>
        <v>77.451127872174325</v>
      </c>
      <c r="I4958" s="163">
        <f t="shared" si="317"/>
        <v>77.450524311886326</v>
      </c>
    </row>
    <row r="4959" spans="1:9" x14ac:dyDescent="0.2">
      <c r="A4959" s="174" t="s">
        <v>152</v>
      </c>
      <c r="B4959" s="161">
        <v>3747629546562</v>
      </c>
      <c r="C4959" s="161">
        <v>3734872533939.8398</v>
      </c>
      <c r="D4959" s="161">
        <v>3731824665488.2998</v>
      </c>
      <c r="E4959" s="161">
        <v>3731824206437.2998</v>
      </c>
      <c r="F4959" s="173">
        <f t="shared" si="314"/>
        <v>12757012622.160156</v>
      </c>
      <c r="G4959" s="163">
        <f t="shared" si="315"/>
        <v>99.659597821405171</v>
      </c>
      <c r="H4959" s="163">
        <f t="shared" si="316"/>
        <v>99.578269920296705</v>
      </c>
      <c r="I4959" s="163">
        <f t="shared" si="317"/>
        <v>99.578257671193796</v>
      </c>
    </row>
    <row r="4960" spans="1:9" x14ac:dyDescent="0.2">
      <c r="A4960" s="170" t="s">
        <v>95</v>
      </c>
      <c r="B4960" s="161">
        <v>59386902000</v>
      </c>
      <c r="C4960" s="161">
        <v>54122644551</v>
      </c>
      <c r="D4960" s="161">
        <v>53864959747</v>
      </c>
      <c r="E4960" s="161">
        <v>53864500696</v>
      </c>
      <c r="F4960" s="173">
        <f t="shared" si="314"/>
        <v>5264257449</v>
      </c>
      <c r="G4960" s="163">
        <f t="shared" si="315"/>
        <v>91.135659090282232</v>
      </c>
      <c r="H4960" s="163">
        <f t="shared" si="316"/>
        <v>90.701750609924062</v>
      </c>
      <c r="I4960" s="163">
        <f t="shared" si="317"/>
        <v>90.70097762634596</v>
      </c>
    </row>
    <row r="4961" spans="1:9" x14ac:dyDescent="0.2">
      <c r="A4961" s="171" t="s">
        <v>119</v>
      </c>
      <c r="B4961" s="160">
        <v>39549224000</v>
      </c>
      <c r="C4961" s="160">
        <v>35550971035</v>
      </c>
      <c r="D4961" s="160">
        <v>35406250220</v>
      </c>
      <c r="E4961" s="160">
        <v>35405791169</v>
      </c>
      <c r="F4961" s="166">
        <f t="shared" si="314"/>
        <v>3998252965</v>
      </c>
      <c r="G4961" s="167">
        <f t="shared" si="315"/>
        <v>89.890438899635555</v>
      </c>
      <c r="H4961" s="167">
        <f t="shared" si="316"/>
        <v>89.52451309790554</v>
      </c>
      <c r="I4961" s="167">
        <f t="shared" si="317"/>
        <v>89.523352389922991</v>
      </c>
    </row>
    <row r="4962" spans="1:9" x14ac:dyDescent="0.2">
      <c r="A4962" s="171" t="s">
        <v>120</v>
      </c>
      <c r="B4962" s="160">
        <v>14134083000</v>
      </c>
      <c r="C4962" s="160">
        <v>13248750144</v>
      </c>
      <c r="D4962" s="160">
        <v>13247053504</v>
      </c>
      <c r="E4962" s="160">
        <v>13247053504</v>
      </c>
      <c r="F4962" s="166">
        <f t="shared" si="314"/>
        <v>885332856</v>
      </c>
      <c r="G4962" s="167">
        <f t="shared" si="315"/>
        <v>93.736184682090808</v>
      </c>
      <c r="H4962" s="167">
        <f t="shared" si="316"/>
        <v>93.724180790504761</v>
      </c>
      <c r="I4962" s="167">
        <f t="shared" si="317"/>
        <v>93.724180790504761</v>
      </c>
    </row>
    <row r="4963" spans="1:9" x14ac:dyDescent="0.2">
      <c r="A4963" s="171" t="s">
        <v>121</v>
      </c>
      <c r="B4963" s="160">
        <v>5703595000</v>
      </c>
      <c r="C4963" s="160">
        <v>5322923372</v>
      </c>
      <c r="D4963" s="160">
        <v>5211656023</v>
      </c>
      <c r="E4963" s="160">
        <v>5211656023</v>
      </c>
      <c r="F4963" s="166">
        <f t="shared" ref="F4963:F4977" si="318">+B4963-C4963</f>
        <v>380671628</v>
      </c>
      <c r="G4963" s="167">
        <f t="shared" si="315"/>
        <v>93.325759840942425</v>
      </c>
      <c r="H4963" s="167">
        <f t="shared" si="316"/>
        <v>91.374931477427836</v>
      </c>
      <c r="I4963" s="167">
        <f t="shared" si="317"/>
        <v>91.374931477427836</v>
      </c>
    </row>
    <row r="4964" spans="1:9" x14ac:dyDescent="0.2">
      <c r="A4964" s="170" t="s">
        <v>401</v>
      </c>
      <c r="B4964" s="161">
        <v>14018932000</v>
      </c>
      <c r="C4964" s="161">
        <v>13766687660.73</v>
      </c>
      <c r="D4964" s="161">
        <v>11929834966.190001</v>
      </c>
      <c r="E4964" s="161">
        <v>11929834966.190001</v>
      </c>
      <c r="F4964" s="173">
        <f t="shared" si="318"/>
        <v>252244339.27000046</v>
      </c>
      <c r="G4964" s="163">
        <f t="shared" si="315"/>
        <v>98.200687903543567</v>
      </c>
      <c r="H4964" s="163">
        <f t="shared" si="316"/>
        <v>85.09803005100531</v>
      </c>
      <c r="I4964" s="163">
        <f t="shared" si="317"/>
        <v>85.09803005100531</v>
      </c>
    </row>
    <row r="4965" spans="1:9" x14ac:dyDescent="0.2">
      <c r="A4965" s="171" t="s">
        <v>567</v>
      </c>
      <c r="B4965" s="160">
        <v>14018932000</v>
      </c>
      <c r="C4965" s="160">
        <v>13766687660.73</v>
      </c>
      <c r="D4965" s="160">
        <v>11929834966.190001</v>
      </c>
      <c r="E4965" s="160">
        <v>11929834966.190001</v>
      </c>
      <c r="F4965" s="166">
        <f t="shared" si="318"/>
        <v>252244339.27000046</v>
      </c>
      <c r="G4965" s="167">
        <f t="shared" si="315"/>
        <v>98.200687903543567</v>
      </c>
      <c r="H4965" s="167">
        <f t="shared" si="316"/>
        <v>85.09803005100531</v>
      </c>
      <c r="I4965" s="167">
        <f t="shared" si="317"/>
        <v>85.09803005100531</v>
      </c>
    </row>
    <row r="4966" spans="1:9" x14ac:dyDescent="0.2">
      <c r="A4966" s="170" t="s">
        <v>96</v>
      </c>
      <c r="B4966" s="161">
        <v>3660995712562</v>
      </c>
      <c r="C4966" s="161">
        <v>3656699630087.1099</v>
      </c>
      <c r="D4966" s="161">
        <v>3655746299134.1099</v>
      </c>
      <c r="E4966" s="161">
        <v>3655746299134.1099</v>
      </c>
      <c r="F4966" s="173">
        <f t="shared" si="318"/>
        <v>4296082474.8901367</v>
      </c>
      <c r="G4966" s="163">
        <f t="shared" si="315"/>
        <v>99.882652622068107</v>
      </c>
      <c r="H4966" s="163">
        <f t="shared" si="316"/>
        <v>99.856612412577334</v>
      </c>
      <c r="I4966" s="163">
        <f t="shared" si="317"/>
        <v>99.856612412577334</v>
      </c>
    </row>
    <row r="4967" spans="1:9" x14ac:dyDescent="0.2">
      <c r="A4967" s="171" t="s">
        <v>139</v>
      </c>
      <c r="B4967" s="160">
        <v>3175000000</v>
      </c>
      <c r="C4967" s="160">
        <v>0</v>
      </c>
      <c r="D4967" s="160">
        <v>0</v>
      </c>
      <c r="E4967" s="160">
        <v>0</v>
      </c>
      <c r="F4967" s="166">
        <f t="shared" si="318"/>
        <v>3175000000</v>
      </c>
      <c r="G4967" s="167">
        <f t="shared" si="315"/>
        <v>0</v>
      </c>
      <c r="H4967" s="167">
        <f t="shared" si="316"/>
        <v>0</v>
      </c>
      <c r="I4967" s="167">
        <f t="shared" si="317"/>
        <v>0</v>
      </c>
    </row>
    <row r="4968" spans="1:9" x14ac:dyDescent="0.2">
      <c r="A4968" s="171" t="s">
        <v>191</v>
      </c>
      <c r="B4968" s="160">
        <v>3624435882562</v>
      </c>
      <c r="C4968" s="160">
        <v>3624435882562</v>
      </c>
      <c r="D4968" s="160">
        <v>3624435882562</v>
      </c>
      <c r="E4968" s="160">
        <v>3624435882562</v>
      </c>
      <c r="F4968" s="166">
        <f t="shared" si="318"/>
        <v>0</v>
      </c>
      <c r="G4968" s="167">
        <f t="shared" si="315"/>
        <v>100</v>
      </c>
      <c r="H4968" s="167">
        <f t="shared" si="316"/>
        <v>100</v>
      </c>
      <c r="I4968" s="167">
        <f t="shared" si="317"/>
        <v>100</v>
      </c>
    </row>
    <row r="4969" spans="1:9" x14ac:dyDescent="0.2">
      <c r="A4969" s="171" t="s">
        <v>133</v>
      </c>
      <c r="B4969" s="160">
        <v>21349000</v>
      </c>
      <c r="C4969" s="160">
        <v>12422279</v>
      </c>
      <c r="D4969" s="160">
        <v>10956527</v>
      </c>
      <c r="E4969" s="160">
        <v>10956527</v>
      </c>
      <c r="F4969" s="166">
        <f t="shared" si="318"/>
        <v>8926721</v>
      </c>
      <c r="G4969" s="167">
        <f t="shared" si="315"/>
        <v>58.186701953253085</v>
      </c>
      <c r="H4969" s="167">
        <f t="shared" si="316"/>
        <v>51.321031430043561</v>
      </c>
      <c r="I4969" s="167">
        <f t="shared" si="317"/>
        <v>51.321031430043561</v>
      </c>
    </row>
    <row r="4970" spans="1:9" x14ac:dyDescent="0.2">
      <c r="A4970" s="171" t="s">
        <v>124</v>
      </c>
      <c r="B4970" s="160">
        <v>223481000</v>
      </c>
      <c r="C4970" s="160">
        <v>43716404</v>
      </c>
      <c r="D4970" s="160">
        <v>43716404</v>
      </c>
      <c r="E4970" s="160">
        <v>43716404</v>
      </c>
      <c r="F4970" s="166">
        <f t="shared" si="318"/>
        <v>179764596</v>
      </c>
      <c r="G4970" s="167">
        <f t="shared" si="315"/>
        <v>19.561575256956967</v>
      </c>
      <c r="H4970" s="167">
        <f t="shared" si="316"/>
        <v>19.561575256956967</v>
      </c>
      <c r="I4970" s="167">
        <f t="shared" si="317"/>
        <v>19.561575256956967</v>
      </c>
    </row>
    <row r="4971" spans="1:9" x14ac:dyDescent="0.2">
      <c r="A4971" s="171" t="s">
        <v>564</v>
      </c>
      <c r="B4971" s="160">
        <v>32190000000</v>
      </c>
      <c r="C4971" s="160">
        <v>32190000000</v>
      </c>
      <c r="D4971" s="160">
        <v>31238134799</v>
      </c>
      <c r="E4971" s="160">
        <v>31238134799</v>
      </c>
      <c r="F4971" s="166">
        <f t="shared" si="318"/>
        <v>0</v>
      </c>
      <c r="G4971" s="167">
        <f t="shared" si="315"/>
        <v>100</v>
      </c>
      <c r="H4971" s="167">
        <f t="shared" si="316"/>
        <v>97.042978561665123</v>
      </c>
      <c r="I4971" s="167">
        <f t="shared" si="317"/>
        <v>97.042978561665123</v>
      </c>
    </row>
    <row r="4972" spans="1:9" x14ac:dyDescent="0.2">
      <c r="A4972" s="171" t="s">
        <v>569</v>
      </c>
      <c r="B4972" s="160">
        <v>950000000</v>
      </c>
      <c r="C4972" s="160">
        <v>17608842.109999999</v>
      </c>
      <c r="D4972" s="160">
        <v>17608842.109999999</v>
      </c>
      <c r="E4972" s="160">
        <v>17608842.109999999</v>
      </c>
      <c r="F4972" s="166">
        <f t="shared" si="318"/>
        <v>932391157.88999999</v>
      </c>
      <c r="G4972" s="167">
        <f t="shared" si="315"/>
        <v>1.8535623273684207</v>
      </c>
      <c r="H4972" s="167">
        <f t="shared" si="316"/>
        <v>1.8535623273684207</v>
      </c>
      <c r="I4972" s="167">
        <f t="shared" si="317"/>
        <v>1.8535623273684207</v>
      </c>
    </row>
    <row r="4973" spans="1:9" x14ac:dyDescent="0.2">
      <c r="A4973" s="170" t="s">
        <v>154</v>
      </c>
      <c r="B4973" s="161">
        <v>13228000000</v>
      </c>
      <c r="C4973" s="161">
        <v>10283571641</v>
      </c>
      <c r="D4973" s="161">
        <v>10283571641</v>
      </c>
      <c r="E4973" s="161">
        <v>10283571641</v>
      </c>
      <c r="F4973" s="136">
        <f t="shared" si="318"/>
        <v>2944428359</v>
      </c>
      <c r="G4973" s="137">
        <f t="shared" si="315"/>
        <v>77.740940739340786</v>
      </c>
      <c r="H4973" s="137">
        <f t="shared" si="316"/>
        <v>77.740940739340786</v>
      </c>
      <c r="I4973" s="137">
        <f t="shared" si="317"/>
        <v>77.740940739340786</v>
      </c>
    </row>
    <row r="4974" spans="1:9" x14ac:dyDescent="0.2">
      <c r="A4974" s="171" t="s">
        <v>127</v>
      </c>
      <c r="B4974" s="160">
        <v>228000000</v>
      </c>
      <c r="C4974" s="160">
        <v>224548669</v>
      </c>
      <c r="D4974" s="160">
        <v>224548669</v>
      </c>
      <c r="E4974" s="160">
        <v>224548669</v>
      </c>
      <c r="F4974" s="166">
        <f t="shared" si="318"/>
        <v>3451331</v>
      </c>
      <c r="G4974" s="167">
        <f t="shared" si="315"/>
        <v>98.486258333333325</v>
      </c>
      <c r="H4974" s="167">
        <f t="shared" si="316"/>
        <v>98.486258333333325</v>
      </c>
      <c r="I4974" s="167">
        <f t="shared" si="317"/>
        <v>98.486258333333325</v>
      </c>
    </row>
    <row r="4975" spans="1:9" x14ac:dyDescent="0.2">
      <c r="A4975" s="171" t="s">
        <v>129</v>
      </c>
      <c r="B4975" s="160">
        <v>13000000000</v>
      </c>
      <c r="C4975" s="160">
        <v>10059022972</v>
      </c>
      <c r="D4975" s="160">
        <v>10059022972</v>
      </c>
      <c r="E4975" s="160">
        <v>10059022972</v>
      </c>
      <c r="F4975" s="166">
        <f t="shared" si="318"/>
        <v>2940977028</v>
      </c>
      <c r="G4975" s="167">
        <f t="shared" si="315"/>
        <v>77.377099784615382</v>
      </c>
      <c r="H4975" s="167">
        <f t="shared" si="316"/>
        <v>77.377099784615382</v>
      </c>
      <c r="I4975" s="167">
        <f t="shared" si="317"/>
        <v>77.377099784615382</v>
      </c>
    </row>
    <row r="4976" spans="1:9" x14ac:dyDescent="0.2">
      <c r="A4976" s="174" t="s">
        <v>153</v>
      </c>
      <c r="B4976" s="161">
        <v>1232572716121</v>
      </c>
      <c r="C4976" s="161">
        <v>1192891648907.6799</v>
      </c>
      <c r="D4976" s="161">
        <v>125398157275.23001</v>
      </c>
      <c r="E4976" s="161">
        <v>125368557803.11</v>
      </c>
      <c r="F4976" s="173">
        <f t="shared" si="318"/>
        <v>39681067213.320068</v>
      </c>
      <c r="G4976" s="163">
        <f t="shared" si="315"/>
        <v>96.780630733235824</v>
      </c>
      <c r="H4976" s="163">
        <f t="shared" si="316"/>
        <v>10.173692443060684</v>
      </c>
      <c r="I4976" s="163">
        <f t="shared" si="317"/>
        <v>10.171291004854819</v>
      </c>
    </row>
    <row r="4977" spans="1:9" x14ac:dyDescent="0.2">
      <c r="A4977" s="170" t="s">
        <v>34</v>
      </c>
      <c r="B4977" s="161">
        <v>1232572716121</v>
      </c>
      <c r="C4977" s="161">
        <v>1192891648907.6799</v>
      </c>
      <c r="D4977" s="161">
        <v>125398157275.23001</v>
      </c>
      <c r="E4977" s="161">
        <v>125368557803.11</v>
      </c>
      <c r="F4977" s="173">
        <f t="shared" si="318"/>
        <v>39681067213.320068</v>
      </c>
      <c r="G4977" s="163">
        <f t="shared" si="315"/>
        <v>96.780630733235824</v>
      </c>
      <c r="H4977" s="163">
        <f t="shared" si="316"/>
        <v>10.173692443060684</v>
      </c>
      <c r="I4977" s="163">
        <f t="shared" si="317"/>
        <v>10.171291004854819</v>
      </c>
    </row>
    <row r="4978" spans="1:9" x14ac:dyDescent="0.2">
      <c r="A4978" s="171" t="s">
        <v>1524</v>
      </c>
      <c r="B4978" s="160">
        <v>7798711913</v>
      </c>
      <c r="C4978" s="160">
        <v>7580810291</v>
      </c>
      <c r="D4978" s="160">
        <v>3308407007</v>
      </c>
      <c r="E4978" s="160">
        <v>3307622307</v>
      </c>
      <c r="F4978" s="166">
        <f>+B4978-C4978</f>
        <v>217901622</v>
      </c>
      <c r="G4978" s="167">
        <f t="shared" si="315"/>
        <v>97.205928050287753</v>
      </c>
      <c r="H4978" s="167">
        <f t="shared" si="316"/>
        <v>42.422480069882788</v>
      </c>
      <c r="I4978" s="167">
        <f t="shared" si="317"/>
        <v>42.412418151853842</v>
      </c>
    </row>
    <row r="4979" spans="1:9" x14ac:dyDescent="0.2">
      <c r="A4979" s="171" t="s">
        <v>1525</v>
      </c>
      <c r="B4979" s="160">
        <v>13629152033</v>
      </c>
      <c r="C4979" s="160">
        <v>13127691670.639999</v>
      </c>
      <c r="D4979" s="160">
        <v>11365016141.639999</v>
      </c>
      <c r="E4979" s="160">
        <v>11365016141.639999</v>
      </c>
      <c r="F4979" s="166">
        <f t="shared" ref="F4979:F5037" si="319">+B4979-C4979</f>
        <v>501460362.36000061</v>
      </c>
      <c r="G4979" s="167">
        <f t="shared" ref="G4979:G5025" si="320">IFERROR(IF(C4979&gt;0,+C4979/B4979*100,0),0)</f>
        <v>96.320678196663863</v>
      </c>
      <c r="H4979" s="167">
        <f t="shared" ref="H4979:H5025" si="321">IFERROR(IF(D4979&gt;0,+D4979/B4979*100,0),0)</f>
        <v>83.387551288019296</v>
      </c>
      <c r="I4979" s="167">
        <f t="shared" ref="I4979:I5025" si="322">IFERROR(IF(E4979&gt;0,+E4979/B4979*100,0),0)</f>
        <v>83.387551288019296</v>
      </c>
    </row>
    <row r="4980" spans="1:9" x14ac:dyDescent="0.2">
      <c r="A4980" s="171" t="s">
        <v>1526</v>
      </c>
      <c r="B4980" s="160">
        <v>4697542966</v>
      </c>
      <c r="C4980" s="160">
        <v>4524189000</v>
      </c>
      <c r="D4980" s="160">
        <v>3381269519</v>
      </c>
      <c r="E4980" s="160">
        <v>3381269519</v>
      </c>
      <c r="F4980" s="166">
        <f t="shared" si="319"/>
        <v>173353966</v>
      </c>
      <c r="G4980" s="167">
        <f t="shared" si="320"/>
        <v>96.309688548785914</v>
      </c>
      <c r="H4980" s="167">
        <f t="shared" si="321"/>
        <v>71.979533630092192</v>
      </c>
      <c r="I4980" s="167">
        <f t="shared" si="322"/>
        <v>71.979533630092192</v>
      </c>
    </row>
    <row r="4981" spans="1:9" x14ac:dyDescent="0.2">
      <c r="A4981" s="171" t="s">
        <v>1527</v>
      </c>
      <c r="B4981" s="160">
        <v>6120980482</v>
      </c>
      <c r="C4981" s="160">
        <v>5900499464</v>
      </c>
      <c r="D4981" s="160">
        <v>5346985491</v>
      </c>
      <c r="E4981" s="160">
        <v>5346985491</v>
      </c>
      <c r="F4981" s="166">
        <f t="shared" si="319"/>
        <v>220481018</v>
      </c>
      <c r="G4981" s="167">
        <f t="shared" si="320"/>
        <v>96.397946070104794</v>
      </c>
      <c r="H4981" s="167">
        <f t="shared" si="321"/>
        <v>87.3550488638856</v>
      </c>
      <c r="I4981" s="167">
        <f t="shared" si="322"/>
        <v>87.3550488638856</v>
      </c>
    </row>
    <row r="4982" spans="1:9" x14ac:dyDescent="0.2">
      <c r="A4982" s="171" t="s">
        <v>1528</v>
      </c>
      <c r="B4982" s="160">
        <v>77374158571</v>
      </c>
      <c r="C4982" s="160">
        <v>76572850662</v>
      </c>
      <c r="D4982" s="160">
        <v>10945304001</v>
      </c>
      <c r="E4982" s="160">
        <v>10945304001</v>
      </c>
      <c r="F4982" s="166">
        <f t="shared" si="319"/>
        <v>801307909</v>
      </c>
      <c r="G4982" s="167">
        <f t="shared" si="320"/>
        <v>98.964372700396211</v>
      </c>
      <c r="H4982" s="167">
        <f t="shared" si="321"/>
        <v>14.145942525444566</v>
      </c>
      <c r="I4982" s="167">
        <f t="shared" si="322"/>
        <v>14.145942525444566</v>
      </c>
    </row>
    <row r="4983" spans="1:9" x14ac:dyDescent="0.2">
      <c r="A4983" s="171" t="s">
        <v>1529</v>
      </c>
      <c r="B4983" s="160">
        <v>20335540530</v>
      </c>
      <c r="C4983" s="160">
        <v>18106220097</v>
      </c>
      <c r="D4983" s="160">
        <v>15556320804</v>
      </c>
      <c r="E4983" s="160">
        <v>15555674901</v>
      </c>
      <c r="F4983" s="166">
        <f t="shared" si="319"/>
        <v>2229320433</v>
      </c>
      <c r="G4983" s="167">
        <f t="shared" si="320"/>
        <v>89.037319024241341</v>
      </c>
      <c r="H4983" s="167">
        <f t="shared" si="321"/>
        <v>76.498191828491315</v>
      </c>
      <c r="I4983" s="167">
        <f t="shared" si="322"/>
        <v>76.495015601141731</v>
      </c>
    </row>
    <row r="4984" spans="1:9" x14ac:dyDescent="0.2">
      <c r="A4984" s="171" t="s">
        <v>1530</v>
      </c>
      <c r="B4984" s="160">
        <v>19992000000</v>
      </c>
      <c r="C4984" s="160">
        <v>19992000000</v>
      </c>
      <c r="D4984" s="160">
        <v>0</v>
      </c>
      <c r="E4984" s="160">
        <v>0</v>
      </c>
      <c r="F4984" s="166">
        <f t="shared" si="319"/>
        <v>0</v>
      </c>
      <c r="G4984" s="167">
        <f t="shared" si="320"/>
        <v>100</v>
      </c>
      <c r="H4984" s="167">
        <f t="shared" si="321"/>
        <v>0</v>
      </c>
      <c r="I4984" s="167">
        <f t="shared" si="322"/>
        <v>0</v>
      </c>
    </row>
    <row r="4985" spans="1:9" x14ac:dyDescent="0.2">
      <c r="A4985" s="171" t="s">
        <v>1531</v>
      </c>
      <c r="B4985" s="160">
        <v>2428242329</v>
      </c>
      <c r="C4985" s="160">
        <v>2324727004</v>
      </c>
      <c r="D4985" s="160">
        <v>2115583097</v>
      </c>
      <c r="E4985" s="160">
        <v>2115583097</v>
      </c>
      <c r="F4985" s="166">
        <f t="shared" si="319"/>
        <v>103515325</v>
      </c>
      <c r="G4985" s="167">
        <f t="shared" si="320"/>
        <v>95.737026582407452</v>
      </c>
      <c r="H4985" s="167">
        <f t="shared" si="321"/>
        <v>87.124051489179038</v>
      </c>
      <c r="I4985" s="167">
        <f t="shared" si="322"/>
        <v>87.124051489179038</v>
      </c>
    </row>
    <row r="4986" spans="1:9" x14ac:dyDescent="0.2">
      <c r="A4986" s="171" t="s">
        <v>1532</v>
      </c>
      <c r="B4986" s="160">
        <v>504635419331</v>
      </c>
      <c r="C4986" s="160">
        <v>489287862407</v>
      </c>
      <c r="D4986" s="160">
        <v>20029584882.68</v>
      </c>
      <c r="E4986" s="160">
        <v>20001416013.560001</v>
      </c>
      <c r="F4986" s="166">
        <f t="shared" si="319"/>
        <v>15347556924</v>
      </c>
      <c r="G4986" s="167">
        <f t="shared" si="320"/>
        <v>96.958684163639091</v>
      </c>
      <c r="H4986" s="167">
        <f t="shared" si="321"/>
        <v>3.9691199062549773</v>
      </c>
      <c r="I4986" s="167">
        <f t="shared" si="322"/>
        <v>3.9635378824728695</v>
      </c>
    </row>
    <row r="4987" spans="1:9" x14ac:dyDescent="0.2">
      <c r="A4987" s="171" t="s">
        <v>1533</v>
      </c>
      <c r="B4987" s="160">
        <v>9080536281</v>
      </c>
      <c r="C4987" s="160">
        <v>9026548759</v>
      </c>
      <c r="D4987" s="160">
        <v>8512836941</v>
      </c>
      <c r="E4987" s="160">
        <v>8512836941</v>
      </c>
      <c r="F4987" s="166">
        <f t="shared" si="319"/>
        <v>53987522</v>
      </c>
      <c r="G4987" s="167">
        <f t="shared" si="320"/>
        <v>99.405458881179044</v>
      </c>
      <c r="H4987" s="167">
        <f t="shared" si="321"/>
        <v>93.748173869556055</v>
      </c>
      <c r="I4987" s="167">
        <f t="shared" si="322"/>
        <v>93.748173869556055</v>
      </c>
    </row>
    <row r="4988" spans="1:9" x14ac:dyDescent="0.2">
      <c r="A4988" s="171" t="s">
        <v>1534</v>
      </c>
      <c r="B4988" s="160">
        <v>5154030226</v>
      </c>
      <c r="C4988" s="160">
        <v>5154030226</v>
      </c>
      <c r="D4988" s="160">
        <v>80000000</v>
      </c>
      <c r="E4988" s="160">
        <v>80000000</v>
      </c>
      <c r="F4988" s="166">
        <f t="shared" si="319"/>
        <v>0</v>
      </c>
      <c r="G4988" s="167">
        <f t="shared" si="320"/>
        <v>100</v>
      </c>
      <c r="H4988" s="167">
        <f t="shared" si="321"/>
        <v>1.552183368976618</v>
      </c>
      <c r="I4988" s="167">
        <f t="shared" si="322"/>
        <v>1.552183368976618</v>
      </c>
    </row>
    <row r="4989" spans="1:9" x14ac:dyDescent="0.2">
      <c r="A4989" s="171" t="s">
        <v>1535</v>
      </c>
      <c r="B4989" s="160">
        <v>381480647642</v>
      </c>
      <c r="C4989" s="160">
        <v>373851034689</v>
      </c>
      <c r="D4989" s="160">
        <v>0</v>
      </c>
      <c r="E4989" s="160">
        <v>0</v>
      </c>
      <c r="F4989" s="166">
        <f t="shared" si="319"/>
        <v>7629612953</v>
      </c>
      <c r="G4989" s="167">
        <f t="shared" si="320"/>
        <v>97.99999999995805</v>
      </c>
      <c r="H4989" s="167">
        <f t="shared" si="321"/>
        <v>0</v>
      </c>
      <c r="I4989" s="167">
        <f t="shared" si="322"/>
        <v>0</v>
      </c>
    </row>
    <row r="4990" spans="1:9" x14ac:dyDescent="0.2">
      <c r="A4990" s="171" t="s">
        <v>1536</v>
      </c>
      <c r="B4990" s="160">
        <v>52210000000</v>
      </c>
      <c r="C4990" s="160">
        <v>51554124454</v>
      </c>
      <c r="D4990" s="160">
        <v>1712926684</v>
      </c>
      <c r="E4990" s="160">
        <v>1712926684</v>
      </c>
      <c r="F4990" s="166">
        <f t="shared" si="319"/>
        <v>655875546</v>
      </c>
      <c r="G4990" s="167">
        <f t="shared" si="320"/>
        <v>98.743774093085619</v>
      </c>
      <c r="H4990" s="167">
        <f t="shared" si="321"/>
        <v>3.2808402298410271</v>
      </c>
      <c r="I4990" s="167">
        <f t="shared" si="322"/>
        <v>3.2808402298410271</v>
      </c>
    </row>
    <row r="4991" spans="1:9" x14ac:dyDescent="0.2">
      <c r="A4991" s="171" t="s">
        <v>1537</v>
      </c>
      <c r="B4991" s="160">
        <v>79570749808</v>
      </c>
      <c r="C4991" s="160">
        <v>71587586783</v>
      </c>
      <c r="D4991" s="160">
        <v>10108828438</v>
      </c>
      <c r="E4991" s="160">
        <v>10108828438</v>
      </c>
      <c r="F4991" s="166">
        <f t="shared" si="319"/>
        <v>7983163025</v>
      </c>
      <c r="G4991" s="167">
        <f t="shared" si="320"/>
        <v>89.967214027437279</v>
      </c>
      <c r="H4991" s="167">
        <f t="shared" si="321"/>
        <v>12.704201559482684</v>
      </c>
      <c r="I4991" s="167">
        <f t="shared" si="322"/>
        <v>12.704201559482684</v>
      </c>
    </row>
    <row r="4992" spans="1:9" x14ac:dyDescent="0.2">
      <c r="A4992" s="171" t="s">
        <v>1538</v>
      </c>
      <c r="B4992" s="160">
        <v>1072991150</v>
      </c>
      <c r="C4992" s="160">
        <v>1057312392</v>
      </c>
      <c r="D4992" s="160">
        <v>954265799</v>
      </c>
      <c r="E4992" s="160">
        <v>954265799</v>
      </c>
      <c r="F4992" s="166">
        <f t="shared" si="319"/>
        <v>15678758</v>
      </c>
      <c r="G4992" s="167">
        <f t="shared" si="320"/>
        <v>98.538780305876699</v>
      </c>
      <c r="H4992" s="167">
        <f t="shared" si="321"/>
        <v>88.935104357570893</v>
      </c>
      <c r="I4992" s="167">
        <f t="shared" si="322"/>
        <v>88.935104357570893</v>
      </c>
    </row>
    <row r="4993" spans="1:9" x14ac:dyDescent="0.2">
      <c r="A4993" s="171" t="s">
        <v>1539</v>
      </c>
      <c r="B4993" s="160">
        <v>19152312298</v>
      </c>
      <c r="C4993" s="160">
        <v>15897868508.4</v>
      </c>
      <c r="D4993" s="160">
        <v>11335140386</v>
      </c>
      <c r="E4993" s="160">
        <v>11335140386</v>
      </c>
      <c r="F4993" s="166">
        <f t="shared" si="319"/>
        <v>3254443789.6000004</v>
      </c>
      <c r="G4993" s="167">
        <f t="shared" si="320"/>
        <v>83.007567238030845</v>
      </c>
      <c r="H4993" s="167">
        <f t="shared" si="321"/>
        <v>59.184187317077551</v>
      </c>
      <c r="I4993" s="167">
        <f t="shared" si="322"/>
        <v>59.184187317077551</v>
      </c>
    </row>
    <row r="4994" spans="1:9" x14ac:dyDescent="0.2">
      <c r="A4994" s="171" t="s">
        <v>1540</v>
      </c>
      <c r="B4994" s="160">
        <v>23459544377</v>
      </c>
      <c r="C4994" s="160">
        <v>22998561046.639999</v>
      </c>
      <c r="D4994" s="160">
        <v>16711441449.129999</v>
      </c>
      <c r="E4994" s="160">
        <v>16711441449.129999</v>
      </c>
      <c r="F4994" s="166">
        <f t="shared" si="319"/>
        <v>460983330.36000061</v>
      </c>
      <c r="G4994" s="167">
        <f t="shared" si="320"/>
        <v>98.034986004195574</v>
      </c>
      <c r="H4994" s="167">
        <f t="shared" si="321"/>
        <v>71.235149244902146</v>
      </c>
      <c r="I4994" s="167">
        <f t="shared" si="322"/>
        <v>71.235149244902146</v>
      </c>
    </row>
    <row r="4995" spans="1:9" x14ac:dyDescent="0.2">
      <c r="A4995" s="171" t="s">
        <v>1541</v>
      </c>
      <c r="B4995" s="160">
        <v>4380156184</v>
      </c>
      <c r="C4995" s="160">
        <v>4347731454</v>
      </c>
      <c r="D4995" s="160">
        <v>3934246634.7800002</v>
      </c>
      <c r="E4995" s="160">
        <v>3934246634.7800002</v>
      </c>
      <c r="F4995" s="166">
        <f t="shared" si="319"/>
        <v>32424730</v>
      </c>
      <c r="G4995" s="167">
        <f t="shared" si="320"/>
        <v>99.259735757404215</v>
      </c>
      <c r="H4995" s="167">
        <f t="shared" si="321"/>
        <v>89.819779695326048</v>
      </c>
      <c r="I4995" s="167">
        <f t="shared" si="322"/>
        <v>89.819779695326048</v>
      </c>
    </row>
    <row r="4996" spans="1:9" x14ac:dyDescent="0.2">
      <c r="A4996" s="171" t="s">
        <v>1685</v>
      </c>
      <c r="B4996" s="160">
        <v>0</v>
      </c>
      <c r="C4996" s="160">
        <v>0</v>
      </c>
      <c r="D4996" s="160">
        <v>0</v>
      </c>
      <c r="E4996" s="160">
        <v>0</v>
      </c>
      <c r="F4996" s="166">
        <f t="shared" si="319"/>
        <v>0</v>
      </c>
      <c r="G4996" s="167">
        <f t="shared" si="320"/>
        <v>0</v>
      </c>
      <c r="H4996" s="167">
        <f t="shared" si="321"/>
        <v>0</v>
      </c>
      <c r="I4996" s="167">
        <f t="shared" si="322"/>
        <v>0</v>
      </c>
    </row>
    <row r="4997" spans="1:9" x14ac:dyDescent="0.2">
      <c r="A4997" s="172" t="s">
        <v>557</v>
      </c>
      <c r="B4997" s="161">
        <v>30646392840</v>
      </c>
      <c r="C4997" s="161">
        <v>27911983371.620003</v>
      </c>
      <c r="D4997" s="161">
        <v>27599373446.32</v>
      </c>
      <c r="E4997" s="161">
        <v>27257260599.239998</v>
      </c>
      <c r="F4997" s="173">
        <f t="shared" si="319"/>
        <v>2734409468.3799973</v>
      </c>
      <c r="G4997" s="163">
        <f t="shared" si="320"/>
        <v>91.077548726024887</v>
      </c>
      <c r="H4997" s="163">
        <f t="shared" si="321"/>
        <v>90.057494173660146</v>
      </c>
      <c r="I4997" s="163">
        <f t="shared" si="322"/>
        <v>88.941170797965924</v>
      </c>
    </row>
    <row r="4998" spans="1:9" x14ac:dyDescent="0.2">
      <c r="A4998" s="174" t="s">
        <v>152</v>
      </c>
      <c r="B4998" s="161">
        <v>17607357000</v>
      </c>
      <c r="C4998" s="161">
        <v>16464458508</v>
      </c>
      <c r="D4998" s="161">
        <v>16214688618.9</v>
      </c>
      <c r="E4998" s="161">
        <v>16132314397.799999</v>
      </c>
      <c r="F4998" s="173">
        <f t="shared" si="319"/>
        <v>1142898492</v>
      </c>
      <c r="G4998" s="163">
        <f t="shared" si="320"/>
        <v>93.508971891692767</v>
      </c>
      <c r="H4998" s="163">
        <f t="shared" si="321"/>
        <v>92.090417766278037</v>
      </c>
      <c r="I4998" s="163">
        <f t="shared" si="322"/>
        <v>91.622577981465355</v>
      </c>
    </row>
    <row r="4999" spans="1:9" x14ac:dyDescent="0.2">
      <c r="A4999" s="170" t="s">
        <v>95</v>
      </c>
      <c r="B4999" s="161">
        <v>14809782238</v>
      </c>
      <c r="C4999" s="161">
        <v>14122074303</v>
      </c>
      <c r="D4999" s="161">
        <v>14122074303</v>
      </c>
      <c r="E4999" s="161">
        <v>14100617603</v>
      </c>
      <c r="F4999" s="173">
        <f t="shared" si="319"/>
        <v>687707935</v>
      </c>
      <c r="G4999" s="163">
        <f t="shared" si="320"/>
        <v>95.356394010740885</v>
      </c>
      <c r="H4999" s="163">
        <f t="shared" si="321"/>
        <v>95.356394010740885</v>
      </c>
      <c r="I4999" s="163">
        <f t="shared" si="322"/>
        <v>95.211512069499747</v>
      </c>
    </row>
    <row r="5000" spans="1:9" x14ac:dyDescent="0.2">
      <c r="A5000" s="171" t="s">
        <v>119</v>
      </c>
      <c r="B5000" s="160">
        <v>10307105080</v>
      </c>
      <c r="C5000" s="160">
        <v>9760653077</v>
      </c>
      <c r="D5000" s="160">
        <v>9760653077</v>
      </c>
      <c r="E5000" s="160">
        <v>9760653077</v>
      </c>
      <c r="F5000" s="166">
        <f t="shared" si="319"/>
        <v>546452003</v>
      </c>
      <c r="G5000" s="167">
        <f t="shared" si="320"/>
        <v>94.698297933720113</v>
      </c>
      <c r="H5000" s="167">
        <f t="shared" si="321"/>
        <v>94.698297933720113</v>
      </c>
      <c r="I5000" s="167">
        <f t="shared" si="322"/>
        <v>94.698297933720113</v>
      </c>
    </row>
    <row r="5001" spans="1:9" x14ac:dyDescent="0.2">
      <c r="A5001" s="171" t="s">
        <v>120</v>
      </c>
      <c r="B5001" s="160">
        <v>3504177158</v>
      </c>
      <c r="C5001" s="160">
        <v>3448558206</v>
      </c>
      <c r="D5001" s="160">
        <v>3448558206</v>
      </c>
      <c r="E5001" s="160">
        <v>3427101506</v>
      </c>
      <c r="F5001" s="166">
        <f t="shared" si="319"/>
        <v>55618952</v>
      </c>
      <c r="G5001" s="167">
        <f t="shared" si="320"/>
        <v>98.412781389404856</v>
      </c>
      <c r="H5001" s="167">
        <f t="shared" si="321"/>
        <v>98.412781389404856</v>
      </c>
      <c r="I5001" s="167">
        <f t="shared" si="322"/>
        <v>97.80046360315896</v>
      </c>
    </row>
    <row r="5002" spans="1:9" x14ac:dyDescent="0.2">
      <c r="A5002" s="171" t="s">
        <v>121</v>
      </c>
      <c r="B5002" s="160">
        <v>998500000</v>
      </c>
      <c r="C5002" s="160">
        <v>912863020</v>
      </c>
      <c r="D5002" s="160">
        <v>912863020</v>
      </c>
      <c r="E5002" s="160">
        <v>912863020</v>
      </c>
      <c r="F5002" s="166">
        <f t="shared" si="319"/>
        <v>85636980</v>
      </c>
      <c r="G5002" s="167">
        <f t="shared" si="320"/>
        <v>91.423437155733595</v>
      </c>
      <c r="H5002" s="167">
        <f t="shared" si="321"/>
        <v>91.423437155733595</v>
      </c>
      <c r="I5002" s="167">
        <f t="shared" si="322"/>
        <v>91.423437155733595</v>
      </c>
    </row>
    <row r="5003" spans="1:9" x14ac:dyDescent="0.2">
      <c r="A5003" s="171" t="s">
        <v>138</v>
      </c>
      <c r="B5003" s="160">
        <v>0</v>
      </c>
      <c r="C5003" s="160">
        <v>0</v>
      </c>
      <c r="D5003" s="160">
        <v>0</v>
      </c>
      <c r="E5003" s="160">
        <v>0</v>
      </c>
      <c r="F5003" s="166">
        <f t="shared" si="319"/>
        <v>0</v>
      </c>
      <c r="G5003" s="167">
        <f t="shared" si="320"/>
        <v>0</v>
      </c>
      <c r="H5003" s="167">
        <f t="shared" si="321"/>
        <v>0</v>
      </c>
      <c r="I5003" s="167">
        <f t="shared" si="322"/>
        <v>0</v>
      </c>
    </row>
    <row r="5004" spans="1:9" x14ac:dyDescent="0.2">
      <c r="A5004" s="170" t="s">
        <v>401</v>
      </c>
      <c r="B5004" s="161">
        <v>1120210000</v>
      </c>
      <c r="C5004" s="161">
        <v>954308786</v>
      </c>
      <c r="D5004" s="161">
        <v>704538896.89999998</v>
      </c>
      <c r="E5004" s="161">
        <v>643621375.79999995</v>
      </c>
      <c r="F5004" s="173">
        <f t="shared" si="319"/>
        <v>165901214</v>
      </c>
      <c r="G5004" s="163">
        <f t="shared" si="320"/>
        <v>85.190168450558375</v>
      </c>
      <c r="H5004" s="163">
        <f t="shared" si="321"/>
        <v>62.893466126886921</v>
      </c>
      <c r="I5004" s="163">
        <f t="shared" si="322"/>
        <v>57.455421376349072</v>
      </c>
    </row>
    <row r="5005" spans="1:9" x14ac:dyDescent="0.2">
      <c r="A5005" s="171" t="s">
        <v>567</v>
      </c>
      <c r="B5005" s="160">
        <v>1120210000</v>
      </c>
      <c r="C5005" s="160">
        <v>954308786</v>
      </c>
      <c r="D5005" s="160">
        <v>704538896.89999998</v>
      </c>
      <c r="E5005" s="160">
        <v>643621375.79999995</v>
      </c>
      <c r="F5005" s="166">
        <f t="shared" si="319"/>
        <v>165901214</v>
      </c>
      <c r="G5005" s="167">
        <f t="shared" si="320"/>
        <v>85.190168450558375</v>
      </c>
      <c r="H5005" s="167">
        <f t="shared" si="321"/>
        <v>62.893466126886921</v>
      </c>
      <c r="I5005" s="167">
        <f t="shared" si="322"/>
        <v>57.455421376349072</v>
      </c>
    </row>
    <row r="5006" spans="1:9" x14ac:dyDescent="0.2">
      <c r="A5006" s="170" t="s">
        <v>96</v>
      </c>
      <c r="B5006" s="161">
        <v>1542779762</v>
      </c>
      <c r="C5006" s="161">
        <v>1280790707</v>
      </c>
      <c r="D5006" s="161">
        <v>1280790707</v>
      </c>
      <c r="E5006" s="161">
        <v>1280790707</v>
      </c>
      <c r="F5006" s="173">
        <f t="shared" si="319"/>
        <v>261989055</v>
      </c>
      <c r="G5006" s="163">
        <f t="shared" si="320"/>
        <v>83.018376215904752</v>
      </c>
      <c r="H5006" s="163">
        <f t="shared" si="321"/>
        <v>83.018376215904752</v>
      </c>
      <c r="I5006" s="163">
        <f t="shared" si="322"/>
        <v>83.018376215904752</v>
      </c>
    </row>
    <row r="5007" spans="1:9" x14ac:dyDescent="0.2">
      <c r="A5007" s="171" t="s">
        <v>139</v>
      </c>
      <c r="B5007" s="160">
        <v>104979762</v>
      </c>
      <c r="C5007" s="160">
        <v>0</v>
      </c>
      <c r="D5007" s="160">
        <v>0</v>
      </c>
      <c r="E5007" s="160">
        <v>0</v>
      </c>
      <c r="F5007" s="166">
        <f t="shared" si="319"/>
        <v>104979762</v>
      </c>
      <c r="G5007" s="167">
        <f t="shared" si="320"/>
        <v>0</v>
      </c>
      <c r="H5007" s="167">
        <f t="shared" si="321"/>
        <v>0</v>
      </c>
      <c r="I5007" s="167">
        <f t="shared" si="322"/>
        <v>0</v>
      </c>
    </row>
    <row r="5008" spans="1:9" x14ac:dyDescent="0.2">
      <c r="A5008" s="171" t="s">
        <v>124</v>
      </c>
      <c r="B5008" s="160">
        <v>58600000</v>
      </c>
      <c r="C5008" s="160">
        <v>1590707</v>
      </c>
      <c r="D5008" s="160">
        <v>1590707</v>
      </c>
      <c r="E5008" s="160">
        <v>1590707</v>
      </c>
      <c r="F5008" s="166">
        <f t="shared" si="319"/>
        <v>57009293</v>
      </c>
      <c r="G5008" s="167">
        <f t="shared" si="320"/>
        <v>2.7145170648464165</v>
      </c>
      <c r="H5008" s="167">
        <f t="shared" si="321"/>
        <v>2.7145170648464165</v>
      </c>
      <c r="I5008" s="167">
        <f t="shared" si="322"/>
        <v>2.7145170648464165</v>
      </c>
    </row>
    <row r="5009" spans="1:9" x14ac:dyDescent="0.2">
      <c r="A5009" s="171" t="s">
        <v>569</v>
      </c>
      <c r="B5009" s="160">
        <v>100000000</v>
      </c>
      <c r="C5009" s="160">
        <v>0</v>
      </c>
      <c r="D5009" s="160">
        <v>0</v>
      </c>
      <c r="E5009" s="160">
        <v>0</v>
      </c>
      <c r="F5009" s="166">
        <f t="shared" si="319"/>
        <v>100000000</v>
      </c>
      <c r="G5009" s="167">
        <f t="shared" si="320"/>
        <v>0</v>
      </c>
      <c r="H5009" s="167">
        <f t="shared" si="321"/>
        <v>0</v>
      </c>
      <c r="I5009" s="167">
        <f t="shared" si="322"/>
        <v>0</v>
      </c>
    </row>
    <row r="5010" spans="1:9" x14ac:dyDescent="0.2">
      <c r="A5010" s="171" t="s">
        <v>570</v>
      </c>
      <c r="B5010" s="160">
        <v>1279200000</v>
      </c>
      <c r="C5010" s="160">
        <v>1279200000</v>
      </c>
      <c r="D5010" s="160">
        <v>1279200000</v>
      </c>
      <c r="E5010" s="160">
        <v>1279200000</v>
      </c>
      <c r="F5010" s="166">
        <f t="shared" si="319"/>
        <v>0</v>
      </c>
      <c r="G5010" s="167">
        <f t="shared" si="320"/>
        <v>100</v>
      </c>
      <c r="H5010" s="167">
        <f t="shared" si="321"/>
        <v>100</v>
      </c>
      <c r="I5010" s="167">
        <f t="shared" si="322"/>
        <v>100</v>
      </c>
    </row>
    <row r="5011" spans="1:9" x14ac:dyDescent="0.2">
      <c r="A5011" s="170" t="s">
        <v>154</v>
      </c>
      <c r="B5011" s="161">
        <v>134585000</v>
      </c>
      <c r="C5011" s="161">
        <v>107284712</v>
      </c>
      <c r="D5011" s="161">
        <v>107284712</v>
      </c>
      <c r="E5011" s="161">
        <v>107284712</v>
      </c>
      <c r="F5011" s="136">
        <f t="shared" si="319"/>
        <v>27300288</v>
      </c>
      <c r="G5011" s="137">
        <f t="shared" si="320"/>
        <v>79.715207489690528</v>
      </c>
      <c r="H5011" s="137">
        <f t="shared" si="321"/>
        <v>79.715207489690528</v>
      </c>
      <c r="I5011" s="137">
        <f t="shared" si="322"/>
        <v>79.715207489690528</v>
      </c>
    </row>
    <row r="5012" spans="1:9" x14ac:dyDescent="0.2">
      <c r="A5012" s="171" t="s">
        <v>127</v>
      </c>
      <c r="B5012" s="160">
        <v>63350000</v>
      </c>
      <c r="C5012" s="160">
        <v>49826000</v>
      </c>
      <c r="D5012" s="160">
        <v>49826000</v>
      </c>
      <c r="E5012" s="160">
        <v>49826000</v>
      </c>
      <c r="F5012" s="166">
        <f t="shared" si="319"/>
        <v>13524000</v>
      </c>
      <c r="G5012" s="167">
        <f t="shared" si="320"/>
        <v>78.651933701657455</v>
      </c>
      <c r="H5012" s="167">
        <f t="shared" si="321"/>
        <v>78.651933701657455</v>
      </c>
      <c r="I5012" s="167">
        <f t="shared" si="322"/>
        <v>78.651933701657455</v>
      </c>
    </row>
    <row r="5013" spans="1:9" x14ac:dyDescent="0.2">
      <c r="A5013" s="171" t="s">
        <v>129</v>
      </c>
      <c r="B5013" s="160">
        <v>71235000</v>
      </c>
      <c r="C5013" s="160">
        <v>57458712</v>
      </c>
      <c r="D5013" s="160">
        <v>57458712</v>
      </c>
      <c r="E5013" s="160">
        <v>57458712</v>
      </c>
      <c r="F5013" s="166">
        <f t="shared" si="319"/>
        <v>13776288</v>
      </c>
      <c r="G5013" s="167">
        <f t="shared" si="320"/>
        <v>80.660787534217732</v>
      </c>
      <c r="H5013" s="167">
        <f t="shared" si="321"/>
        <v>80.660787534217732</v>
      </c>
      <c r="I5013" s="167">
        <f t="shared" si="322"/>
        <v>80.660787534217732</v>
      </c>
    </row>
    <row r="5014" spans="1:9" x14ac:dyDescent="0.2">
      <c r="A5014" s="174" t="s">
        <v>153</v>
      </c>
      <c r="B5014" s="161">
        <v>13039035840</v>
      </c>
      <c r="C5014" s="161">
        <v>11447524863.619999</v>
      </c>
      <c r="D5014" s="161">
        <v>11384684827.42</v>
      </c>
      <c r="E5014" s="161">
        <v>11124946201.440001</v>
      </c>
      <c r="F5014" s="173">
        <f t="shared" si="319"/>
        <v>1591510976.3800011</v>
      </c>
      <c r="G5014" s="163">
        <f t="shared" si="320"/>
        <v>87.794258748045578</v>
      </c>
      <c r="H5014" s="163">
        <f t="shared" si="321"/>
        <v>87.312320996120519</v>
      </c>
      <c r="I5014" s="163">
        <f t="shared" si="322"/>
        <v>85.320313081062906</v>
      </c>
    </row>
    <row r="5015" spans="1:9" x14ac:dyDescent="0.2">
      <c r="A5015" s="170" t="s">
        <v>34</v>
      </c>
      <c r="B5015" s="161">
        <v>13039035840</v>
      </c>
      <c r="C5015" s="161">
        <v>11447524863.619999</v>
      </c>
      <c r="D5015" s="161">
        <v>11384684827.42</v>
      </c>
      <c r="E5015" s="161">
        <v>11124946201.440001</v>
      </c>
      <c r="F5015" s="173">
        <f t="shared" si="319"/>
        <v>1591510976.3800011</v>
      </c>
      <c r="G5015" s="163">
        <f t="shared" si="320"/>
        <v>87.794258748045578</v>
      </c>
      <c r="H5015" s="163">
        <f t="shared" si="321"/>
        <v>87.312320996120519</v>
      </c>
      <c r="I5015" s="163">
        <f t="shared" si="322"/>
        <v>85.320313081062906</v>
      </c>
    </row>
    <row r="5016" spans="1:9" x14ac:dyDescent="0.2">
      <c r="A5016" s="171" t="s">
        <v>1542</v>
      </c>
      <c r="B5016" s="160">
        <v>8280630948</v>
      </c>
      <c r="C5016" s="160">
        <v>7338825255.8999996</v>
      </c>
      <c r="D5016" s="160">
        <v>7328825255.8999996</v>
      </c>
      <c r="E5016" s="160">
        <v>7240430255.9099998</v>
      </c>
      <c r="F5016" s="166">
        <f t="shared" si="319"/>
        <v>941805692.10000038</v>
      </c>
      <c r="G5016" s="167">
        <f t="shared" si="320"/>
        <v>88.626401804231207</v>
      </c>
      <c r="H5016" s="167">
        <f t="shared" si="321"/>
        <v>88.505638059743646</v>
      </c>
      <c r="I5016" s="167">
        <f t="shared" si="322"/>
        <v>87.438146940466694</v>
      </c>
    </row>
    <row r="5017" spans="1:9" x14ac:dyDescent="0.2">
      <c r="A5017" s="171" t="s">
        <v>1543</v>
      </c>
      <c r="B5017" s="160">
        <v>1216783830</v>
      </c>
      <c r="C5017" s="160">
        <v>1066205316.46</v>
      </c>
      <c r="D5017" s="160">
        <v>1066205316.46</v>
      </c>
      <c r="E5017" s="160">
        <v>1019705316.46</v>
      </c>
      <c r="F5017" s="166">
        <f t="shared" si="319"/>
        <v>150578513.53999996</v>
      </c>
      <c r="G5017" s="167">
        <f t="shared" si="320"/>
        <v>87.624875526164743</v>
      </c>
      <c r="H5017" s="167">
        <f t="shared" si="321"/>
        <v>87.624875526164743</v>
      </c>
      <c r="I5017" s="167">
        <f t="shared" si="322"/>
        <v>83.803325727956135</v>
      </c>
    </row>
    <row r="5018" spans="1:9" x14ac:dyDescent="0.2">
      <c r="A5018" s="171" t="s">
        <v>1544</v>
      </c>
      <c r="B5018" s="160">
        <v>3541621062</v>
      </c>
      <c r="C5018" s="160">
        <v>3042494291.2600002</v>
      </c>
      <c r="D5018" s="160">
        <v>2989654255.0599999</v>
      </c>
      <c r="E5018" s="160">
        <v>2864810629.0700002</v>
      </c>
      <c r="F5018" s="166">
        <f t="shared" si="319"/>
        <v>499126770.73999977</v>
      </c>
      <c r="G5018" s="167">
        <f t="shared" si="320"/>
        <v>85.906827353852009</v>
      </c>
      <c r="H5018" s="167">
        <f t="shared" si="321"/>
        <v>84.414854178998553</v>
      </c>
      <c r="I5018" s="167">
        <f t="shared" si="322"/>
        <v>80.889812289861524</v>
      </c>
    </row>
    <row r="5019" spans="1:9" x14ac:dyDescent="0.2">
      <c r="A5019" s="172" t="s">
        <v>558</v>
      </c>
      <c r="B5019" s="161">
        <v>4130294445196</v>
      </c>
      <c r="C5019" s="161">
        <v>4122452566810</v>
      </c>
      <c r="D5019" s="161">
        <v>1484606619368.3101</v>
      </c>
      <c r="E5019" s="161">
        <v>1484606619368.3101</v>
      </c>
      <c r="F5019" s="173">
        <f t="shared" si="319"/>
        <v>7841878386</v>
      </c>
      <c r="G5019" s="163">
        <f t="shared" si="320"/>
        <v>99.810137546122874</v>
      </c>
      <c r="H5019" s="163">
        <f t="shared" si="321"/>
        <v>35.944328886650581</v>
      </c>
      <c r="I5019" s="163">
        <f t="shared" si="322"/>
        <v>35.944328886650581</v>
      </c>
    </row>
    <row r="5020" spans="1:9" x14ac:dyDescent="0.2">
      <c r="A5020" s="174" t="s">
        <v>152</v>
      </c>
      <c r="B5020" s="161">
        <v>9000000000</v>
      </c>
      <c r="C5020" s="161">
        <v>8189304437</v>
      </c>
      <c r="D5020" s="161">
        <v>8189304437</v>
      </c>
      <c r="E5020" s="161">
        <v>8189304437</v>
      </c>
      <c r="F5020" s="173">
        <f t="shared" si="319"/>
        <v>810695563</v>
      </c>
      <c r="G5020" s="163">
        <f t="shared" si="320"/>
        <v>90.992271522222225</v>
      </c>
      <c r="H5020" s="163">
        <f t="shared" si="321"/>
        <v>90.992271522222225</v>
      </c>
      <c r="I5020" s="163">
        <f t="shared" si="322"/>
        <v>90.992271522222225</v>
      </c>
    </row>
    <row r="5021" spans="1:9" x14ac:dyDescent="0.2">
      <c r="A5021" s="170" t="s">
        <v>154</v>
      </c>
      <c r="B5021" s="161">
        <v>9000000000</v>
      </c>
      <c r="C5021" s="161">
        <v>8189304437</v>
      </c>
      <c r="D5021" s="161">
        <v>8189304437</v>
      </c>
      <c r="E5021" s="161">
        <v>8189304437</v>
      </c>
      <c r="F5021" s="136">
        <f t="shared" si="319"/>
        <v>810695563</v>
      </c>
      <c r="G5021" s="137">
        <f t="shared" si="320"/>
        <v>90.992271522222225</v>
      </c>
      <c r="H5021" s="137">
        <f t="shared" si="321"/>
        <v>90.992271522222225</v>
      </c>
      <c r="I5021" s="137">
        <f t="shared" si="322"/>
        <v>90.992271522222225</v>
      </c>
    </row>
    <row r="5022" spans="1:9" x14ac:dyDescent="0.2">
      <c r="A5022" s="171" t="s">
        <v>129</v>
      </c>
      <c r="B5022" s="160">
        <v>9000000000</v>
      </c>
      <c r="C5022" s="160">
        <v>8189304437</v>
      </c>
      <c r="D5022" s="160">
        <v>8189304437</v>
      </c>
      <c r="E5022" s="160">
        <v>8189304437</v>
      </c>
      <c r="F5022" s="166">
        <f t="shared" si="319"/>
        <v>810695563</v>
      </c>
      <c r="G5022" s="167">
        <f t="shared" si="320"/>
        <v>90.992271522222225</v>
      </c>
      <c r="H5022" s="167">
        <f t="shared" si="321"/>
        <v>90.992271522222225</v>
      </c>
      <c r="I5022" s="167">
        <f t="shared" si="322"/>
        <v>90.992271522222225</v>
      </c>
    </row>
    <row r="5023" spans="1:9" x14ac:dyDescent="0.2">
      <c r="A5023" s="174" t="s">
        <v>153</v>
      </c>
      <c r="B5023" s="161">
        <v>4121294445196</v>
      </c>
      <c r="C5023" s="161">
        <v>4114263262373</v>
      </c>
      <c r="D5023" s="161">
        <v>1476417314931.3101</v>
      </c>
      <c r="E5023" s="161">
        <v>1476417314931.3101</v>
      </c>
      <c r="F5023" s="173">
        <f t="shared" si="319"/>
        <v>7031182823</v>
      </c>
      <c r="G5023" s="163">
        <f t="shared" si="320"/>
        <v>99.829393824767948</v>
      </c>
      <c r="H5023" s="163">
        <f t="shared" si="321"/>
        <v>35.824116295604661</v>
      </c>
      <c r="I5023" s="163">
        <f t="shared" si="322"/>
        <v>35.824116295604661</v>
      </c>
    </row>
    <row r="5024" spans="1:9" x14ac:dyDescent="0.2">
      <c r="A5024" s="170" t="s">
        <v>34</v>
      </c>
      <c r="B5024" s="161">
        <v>4121294445196</v>
      </c>
      <c r="C5024" s="161">
        <v>4114263262373</v>
      </c>
      <c r="D5024" s="161">
        <v>1476417314931.3101</v>
      </c>
      <c r="E5024" s="161">
        <v>1476417314931.3101</v>
      </c>
      <c r="F5024" s="173">
        <f t="shared" si="319"/>
        <v>7031182823</v>
      </c>
      <c r="G5024" s="163">
        <f t="shared" si="320"/>
        <v>99.829393824767948</v>
      </c>
      <c r="H5024" s="163">
        <f t="shared" si="321"/>
        <v>35.824116295604661</v>
      </c>
      <c r="I5024" s="163">
        <f t="shared" si="322"/>
        <v>35.824116295604661</v>
      </c>
    </row>
    <row r="5025" spans="1:9" x14ac:dyDescent="0.2">
      <c r="A5025" s="171" t="s">
        <v>1545</v>
      </c>
      <c r="B5025" s="160">
        <v>889539526247</v>
      </c>
      <c r="C5025" s="160">
        <v>883539526247</v>
      </c>
      <c r="D5025" s="160">
        <v>681284118938.31006</v>
      </c>
      <c r="E5025" s="160">
        <v>681284118938.31006</v>
      </c>
      <c r="F5025" s="166">
        <f t="shared" si="319"/>
        <v>6000000000</v>
      </c>
      <c r="G5025" s="167">
        <f t="shared" si="320"/>
        <v>99.325493716359716</v>
      </c>
      <c r="H5025" s="167">
        <f t="shared" si="321"/>
        <v>76.588403194703758</v>
      </c>
      <c r="I5025" s="167">
        <f t="shared" si="322"/>
        <v>76.588403194703758</v>
      </c>
    </row>
    <row r="5026" spans="1:9" x14ac:dyDescent="0.2">
      <c r="A5026" s="171" t="s">
        <v>1546</v>
      </c>
      <c r="B5026" s="160">
        <v>3231754918949</v>
      </c>
      <c r="C5026" s="160">
        <v>3230723736126</v>
      </c>
      <c r="D5026" s="160">
        <v>795133195993</v>
      </c>
      <c r="E5026" s="160">
        <v>795133195993</v>
      </c>
      <c r="F5026" s="166">
        <f t="shared" si="319"/>
        <v>1031182823</v>
      </c>
      <c r="G5026" s="167">
        <f t="shared" ref="G5026:G5036" si="323">IFERROR(IF(C5026&gt;0,+C5026/B5026*100,0),0)</f>
        <v>99.968092171316769</v>
      </c>
      <c r="H5026" s="167">
        <f t="shared" ref="H5026:H5036" si="324">IFERROR(IF(D5026&gt;0,+D5026/B5026*100,0),0)</f>
        <v>24.603759131945115</v>
      </c>
      <c r="I5026" s="167">
        <f t="shared" ref="I5026:I5036" si="325">IFERROR(IF(E5026&gt;0,+E5026/B5026*100,0),0)</f>
        <v>24.603759131945115</v>
      </c>
    </row>
    <row r="5027" spans="1:9" x14ac:dyDescent="0.2">
      <c r="A5027" s="171" t="s">
        <v>1547</v>
      </c>
      <c r="B5027" s="160">
        <v>0</v>
      </c>
      <c r="C5027" s="160">
        <v>0</v>
      </c>
      <c r="D5027" s="160">
        <v>0</v>
      </c>
      <c r="E5027" s="160">
        <v>0</v>
      </c>
      <c r="F5027" s="166">
        <f t="shared" si="319"/>
        <v>0</v>
      </c>
      <c r="G5027" s="167">
        <f t="shared" si="323"/>
        <v>0</v>
      </c>
      <c r="H5027" s="167">
        <f t="shared" si="324"/>
        <v>0</v>
      </c>
      <c r="I5027" s="167">
        <f t="shared" si="325"/>
        <v>0</v>
      </c>
    </row>
    <row r="5028" spans="1:9" x14ac:dyDescent="0.2">
      <c r="A5028" s="164" t="s">
        <v>650</v>
      </c>
      <c r="B5028" s="161">
        <v>12415915576892</v>
      </c>
      <c r="C5028" s="161">
        <v>12132783269383.57</v>
      </c>
      <c r="D5028" s="161">
        <v>9980511070638.7813</v>
      </c>
      <c r="E5028" s="161">
        <v>9745278907521.9297</v>
      </c>
      <c r="F5028" s="162">
        <f t="shared" si="319"/>
        <v>283132307508.42969</v>
      </c>
      <c r="G5028" s="163">
        <f t="shared" si="323"/>
        <v>97.719601862987986</v>
      </c>
      <c r="H5028" s="163">
        <f t="shared" si="324"/>
        <v>80.384817445232187</v>
      </c>
      <c r="I5028" s="163">
        <f t="shared" si="325"/>
        <v>78.490215620179058</v>
      </c>
    </row>
    <row r="5029" spans="1:9" x14ac:dyDescent="0.2">
      <c r="A5029" s="172" t="s">
        <v>652</v>
      </c>
      <c r="B5029" s="161">
        <v>1548267729161</v>
      </c>
      <c r="C5029" s="161">
        <v>1535551478157.8101</v>
      </c>
      <c r="D5029" s="161">
        <v>76832035809.089996</v>
      </c>
      <c r="E5029" s="161">
        <v>76332728824.089996</v>
      </c>
      <c r="F5029" s="173">
        <f t="shared" si="319"/>
        <v>12716251003.189941</v>
      </c>
      <c r="G5029" s="163">
        <f t="shared" si="323"/>
        <v>99.178678805759205</v>
      </c>
      <c r="H5029" s="163">
        <f t="shared" si="324"/>
        <v>4.9624515425846258</v>
      </c>
      <c r="I5029" s="163">
        <f t="shared" si="325"/>
        <v>4.9302021469797346</v>
      </c>
    </row>
    <row r="5030" spans="1:9" x14ac:dyDescent="0.2">
      <c r="A5030" s="174" t="s">
        <v>152</v>
      </c>
      <c r="B5030" s="161">
        <v>1366214985756</v>
      </c>
      <c r="C5030" s="161">
        <v>1357075968086.8101</v>
      </c>
      <c r="D5030" s="161">
        <v>52893241233.089996</v>
      </c>
      <c r="E5030" s="161">
        <v>52393934248.089996</v>
      </c>
      <c r="F5030" s="173">
        <f t="shared" si="319"/>
        <v>9139017669.1899414</v>
      </c>
      <c r="G5030" s="163">
        <f t="shared" si="323"/>
        <v>99.331070309982522</v>
      </c>
      <c r="H5030" s="163">
        <f t="shared" si="324"/>
        <v>3.8715166928008284</v>
      </c>
      <c r="I5030" s="163">
        <f t="shared" si="325"/>
        <v>3.8349699567303186</v>
      </c>
    </row>
    <row r="5031" spans="1:9" x14ac:dyDescent="0.2">
      <c r="A5031" s="170" t="s">
        <v>95</v>
      </c>
      <c r="B5031" s="161">
        <v>41759055832</v>
      </c>
      <c r="C5031" s="161">
        <v>35555041681</v>
      </c>
      <c r="D5031" s="161">
        <v>35555041681</v>
      </c>
      <c r="E5031" s="161">
        <v>35555041681</v>
      </c>
      <c r="F5031" s="173">
        <f t="shared" si="319"/>
        <v>6204014151</v>
      </c>
      <c r="G5031" s="163">
        <f t="shared" si="323"/>
        <v>85.143308373735167</v>
      </c>
      <c r="H5031" s="163">
        <f t="shared" si="324"/>
        <v>85.143308373735167</v>
      </c>
      <c r="I5031" s="163">
        <f t="shared" si="325"/>
        <v>85.143308373735167</v>
      </c>
    </row>
    <row r="5032" spans="1:9" x14ac:dyDescent="0.2">
      <c r="A5032" s="171" t="s">
        <v>119</v>
      </c>
      <c r="B5032" s="160">
        <v>25002055832</v>
      </c>
      <c r="C5032" s="160">
        <v>24565228394</v>
      </c>
      <c r="D5032" s="160">
        <v>24565228394</v>
      </c>
      <c r="E5032" s="160">
        <v>24565228394</v>
      </c>
      <c r="F5032" s="166">
        <f t="shared" si="319"/>
        <v>436827438</v>
      </c>
      <c r="G5032" s="167">
        <f t="shared" si="323"/>
        <v>98.252833923197201</v>
      </c>
      <c r="H5032" s="167">
        <f t="shared" si="324"/>
        <v>98.252833923197201</v>
      </c>
      <c r="I5032" s="167">
        <f t="shared" si="325"/>
        <v>98.252833923197201</v>
      </c>
    </row>
    <row r="5033" spans="1:9" x14ac:dyDescent="0.2">
      <c r="A5033" s="171" t="s">
        <v>120</v>
      </c>
      <c r="B5033" s="160">
        <v>13742000000</v>
      </c>
      <c r="C5033" s="160">
        <v>8734443780</v>
      </c>
      <c r="D5033" s="160">
        <v>8734443780</v>
      </c>
      <c r="E5033" s="160">
        <v>8734443780</v>
      </c>
      <c r="F5033" s="166">
        <f t="shared" si="319"/>
        <v>5007556220</v>
      </c>
      <c r="G5033" s="167">
        <f t="shared" si="323"/>
        <v>63.56020797554941</v>
      </c>
      <c r="H5033" s="167">
        <f t="shared" si="324"/>
        <v>63.56020797554941</v>
      </c>
      <c r="I5033" s="167">
        <f t="shared" si="325"/>
        <v>63.56020797554941</v>
      </c>
    </row>
    <row r="5034" spans="1:9" x14ac:dyDescent="0.2">
      <c r="A5034" s="171" t="s">
        <v>121</v>
      </c>
      <c r="B5034" s="160">
        <v>3015000000</v>
      </c>
      <c r="C5034" s="160">
        <v>2255369507</v>
      </c>
      <c r="D5034" s="160">
        <v>2255369507</v>
      </c>
      <c r="E5034" s="160">
        <v>2255369507</v>
      </c>
      <c r="F5034" s="166">
        <f t="shared" si="319"/>
        <v>759630493</v>
      </c>
      <c r="G5034" s="167">
        <f t="shared" si="323"/>
        <v>74.804958772802649</v>
      </c>
      <c r="H5034" s="167">
        <f t="shared" si="324"/>
        <v>74.804958772802649</v>
      </c>
      <c r="I5034" s="167">
        <f t="shared" si="325"/>
        <v>74.804958772802649</v>
      </c>
    </row>
    <row r="5035" spans="1:9" x14ac:dyDescent="0.2">
      <c r="A5035" s="170" t="s">
        <v>401</v>
      </c>
      <c r="B5035" s="161">
        <v>21867715756</v>
      </c>
      <c r="C5035" s="161">
        <v>18977348880.810001</v>
      </c>
      <c r="D5035" s="161">
        <v>14794622027.09</v>
      </c>
      <c r="E5035" s="161">
        <v>14295315042.09</v>
      </c>
      <c r="F5035" s="173">
        <f t="shared" si="319"/>
        <v>2890366875.1899986</v>
      </c>
      <c r="G5035" s="163">
        <f t="shared" si="323"/>
        <v>86.782492934146788</v>
      </c>
      <c r="H5035" s="163">
        <f t="shared" si="324"/>
        <v>67.655086576798467</v>
      </c>
      <c r="I5035" s="163">
        <f t="shared" si="325"/>
        <v>65.37178003225003</v>
      </c>
    </row>
    <row r="5036" spans="1:9" x14ac:dyDescent="0.2">
      <c r="A5036" s="171" t="s">
        <v>567</v>
      </c>
      <c r="B5036" s="160">
        <v>21867715756</v>
      </c>
      <c r="C5036" s="160">
        <v>18977348880.810001</v>
      </c>
      <c r="D5036" s="160">
        <v>14794622027.09</v>
      </c>
      <c r="E5036" s="160">
        <v>14295315042.09</v>
      </c>
      <c r="F5036" s="166">
        <f t="shared" si="319"/>
        <v>2890366875.1899986</v>
      </c>
      <c r="G5036" s="167">
        <f t="shared" si="323"/>
        <v>86.782492934146788</v>
      </c>
      <c r="H5036" s="167">
        <f t="shared" si="324"/>
        <v>67.655086576798467</v>
      </c>
      <c r="I5036" s="167">
        <f t="shared" si="325"/>
        <v>65.37178003225003</v>
      </c>
    </row>
    <row r="5037" spans="1:9" x14ac:dyDescent="0.2">
      <c r="A5037" s="170" t="s">
        <v>96</v>
      </c>
      <c r="B5037" s="161">
        <v>1300150000000</v>
      </c>
      <c r="C5037" s="161">
        <v>1300105363357</v>
      </c>
      <c r="D5037" s="161">
        <v>105363357</v>
      </c>
      <c r="E5037" s="161">
        <v>105363357</v>
      </c>
      <c r="F5037" s="173">
        <f t="shared" si="319"/>
        <v>44636643</v>
      </c>
      <c r="G5037" s="163">
        <f t="shared" ref="G5037:G5039" si="326">IFERROR(IF(C5037&gt;0,+C5037/B5037*100,0),0)</f>
        <v>99.996566808214439</v>
      </c>
      <c r="H5037" s="163">
        <f t="shared" ref="H5037:H5039" si="327">IFERROR(IF(D5037&gt;0,+D5037/B5037*100,0),0)</f>
        <v>8.1039385455524363E-3</v>
      </c>
      <c r="I5037" s="163">
        <f t="shared" ref="I5037:I5039" si="328">IFERROR(IF(E5037&gt;0,+E5037/B5037*100,0),0)</f>
        <v>8.1039385455524363E-3</v>
      </c>
    </row>
    <row r="5038" spans="1:9" x14ac:dyDescent="0.2">
      <c r="A5038" s="171" t="s">
        <v>124</v>
      </c>
      <c r="B5038" s="160">
        <v>150000000</v>
      </c>
      <c r="C5038" s="160">
        <v>105363357</v>
      </c>
      <c r="D5038" s="160">
        <v>105363357</v>
      </c>
      <c r="E5038" s="160">
        <v>105363357</v>
      </c>
      <c r="F5038" s="166">
        <f t="shared" ref="F5038:F5056" si="329">+B5038-C5038</f>
        <v>44636643</v>
      </c>
      <c r="G5038" s="167">
        <f t="shared" si="326"/>
        <v>70.242238</v>
      </c>
      <c r="H5038" s="167">
        <f t="shared" si="327"/>
        <v>70.242238</v>
      </c>
      <c r="I5038" s="167">
        <f t="shared" si="328"/>
        <v>70.242238</v>
      </c>
    </row>
    <row r="5039" spans="1:9" x14ac:dyDescent="0.2">
      <c r="A5039" s="171" t="s">
        <v>655</v>
      </c>
      <c r="B5039" s="160">
        <v>1300000000000</v>
      </c>
      <c r="C5039" s="160">
        <v>1300000000000</v>
      </c>
      <c r="D5039" s="160">
        <v>0</v>
      </c>
      <c r="E5039" s="160">
        <v>0</v>
      </c>
      <c r="F5039" s="166">
        <f t="shared" si="329"/>
        <v>0</v>
      </c>
      <c r="G5039" s="167">
        <f t="shared" si="326"/>
        <v>100</v>
      </c>
      <c r="H5039" s="167">
        <f t="shared" si="327"/>
        <v>0</v>
      </c>
      <c r="I5039" s="167">
        <f t="shared" si="328"/>
        <v>0</v>
      </c>
    </row>
    <row r="5040" spans="1:9" x14ac:dyDescent="0.2">
      <c r="A5040" s="170" t="s">
        <v>154</v>
      </c>
      <c r="B5040" s="161">
        <v>2438214168</v>
      </c>
      <c r="C5040" s="161">
        <v>2438214168</v>
      </c>
      <c r="D5040" s="161">
        <v>2438214168</v>
      </c>
      <c r="E5040" s="161">
        <v>2438214168</v>
      </c>
      <c r="F5040" s="136">
        <f t="shared" si="329"/>
        <v>0</v>
      </c>
      <c r="G5040" s="137">
        <f t="shared" ref="G5040:G5052" si="330">IFERROR(IF(C5040&gt;0,+C5040/B5040*100,0),0)</f>
        <v>100</v>
      </c>
      <c r="H5040" s="137">
        <f t="shared" ref="H5040:H5052" si="331">IFERROR(IF(D5040&gt;0,+D5040/B5040*100,0),0)</f>
        <v>100</v>
      </c>
      <c r="I5040" s="137">
        <f t="shared" ref="I5040:I5052" si="332">IFERROR(IF(E5040&gt;0,+E5040/B5040*100,0),0)</f>
        <v>100</v>
      </c>
    </row>
    <row r="5041" spans="1:9" x14ac:dyDescent="0.2">
      <c r="A5041" s="171" t="s">
        <v>129</v>
      </c>
      <c r="B5041" s="160">
        <v>2438214168</v>
      </c>
      <c r="C5041" s="160">
        <v>2438214168</v>
      </c>
      <c r="D5041" s="160">
        <v>2438214168</v>
      </c>
      <c r="E5041" s="160">
        <v>2438214168</v>
      </c>
      <c r="F5041" s="166">
        <f t="shared" si="329"/>
        <v>0</v>
      </c>
      <c r="G5041" s="167">
        <f t="shared" si="330"/>
        <v>100</v>
      </c>
      <c r="H5041" s="167">
        <f t="shared" si="331"/>
        <v>100</v>
      </c>
      <c r="I5041" s="167">
        <f t="shared" si="332"/>
        <v>100</v>
      </c>
    </row>
    <row r="5042" spans="1:9" x14ac:dyDescent="0.2">
      <c r="A5042" s="174" t="s">
        <v>153</v>
      </c>
      <c r="B5042" s="161">
        <v>182052743405</v>
      </c>
      <c r="C5042" s="161">
        <v>178475510071</v>
      </c>
      <c r="D5042" s="161">
        <v>23938794576</v>
      </c>
      <c r="E5042" s="161">
        <v>23938794576</v>
      </c>
      <c r="F5042" s="173">
        <f t="shared" si="329"/>
        <v>3577233334</v>
      </c>
      <c r="G5042" s="163">
        <f t="shared" si="330"/>
        <v>98.035056617607793</v>
      </c>
      <c r="H5042" s="163">
        <f t="shared" si="331"/>
        <v>13.149373158714251</v>
      </c>
      <c r="I5042" s="163">
        <f t="shared" si="332"/>
        <v>13.149373158714251</v>
      </c>
    </row>
    <row r="5043" spans="1:9" x14ac:dyDescent="0.2">
      <c r="A5043" s="170" t="s">
        <v>34</v>
      </c>
      <c r="B5043" s="161">
        <v>182052743405</v>
      </c>
      <c r="C5043" s="161">
        <v>178475510071</v>
      </c>
      <c r="D5043" s="161">
        <v>23938794576</v>
      </c>
      <c r="E5043" s="161">
        <v>23938794576</v>
      </c>
      <c r="F5043" s="173">
        <f t="shared" si="329"/>
        <v>3577233334</v>
      </c>
      <c r="G5043" s="163">
        <f t="shared" si="330"/>
        <v>98.035056617607793</v>
      </c>
      <c r="H5043" s="163">
        <f t="shared" si="331"/>
        <v>13.149373158714251</v>
      </c>
      <c r="I5043" s="163">
        <f t="shared" si="332"/>
        <v>13.149373158714251</v>
      </c>
    </row>
    <row r="5044" spans="1:9" x14ac:dyDescent="0.2">
      <c r="A5044" s="171" t="s">
        <v>1599</v>
      </c>
      <c r="B5044" s="160">
        <v>0</v>
      </c>
      <c r="C5044" s="160">
        <v>0</v>
      </c>
      <c r="D5044" s="160">
        <v>0</v>
      </c>
      <c r="E5044" s="160">
        <v>0</v>
      </c>
      <c r="F5044" s="166">
        <f t="shared" si="329"/>
        <v>0</v>
      </c>
      <c r="G5044" s="167">
        <f t="shared" si="330"/>
        <v>0</v>
      </c>
      <c r="H5044" s="167">
        <f t="shared" si="331"/>
        <v>0</v>
      </c>
      <c r="I5044" s="167">
        <f t="shared" si="332"/>
        <v>0</v>
      </c>
    </row>
    <row r="5045" spans="1:9" x14ac:dyDescent="0.2">
      <c r="A5045" s="171" t="s">
        <v>1703</v>
      </c>
      <c r="B5045" s="160">
        <v>25276000000</v>
      </c>
      <c r="C5045" s="160">
        <v>21716000000</v>
      </c>
      <c r="D5045" s="160">
        <v>3679284505</v>
      </c>
      <c r="E5045" s="160">
        <v>3679284505</v>
      </c>
      <c r="F5045" s="166">
        <f t="shared" si="329"/>
        <v>3560000000</v>
      </c>
      <c r="G5045" s="167">
        <f t="shared" si="330"/>
        <v>85.91549295774648</v>
      </c>
      <c r="H5045" s="167">
        <f t="shared" si="331"/>
        <v>14.556434977844596</v>
      </c>
      <c r="I5045" s="167">
        <f t="shared" si="332"/>
        <v>14.556434977844596</v>
      </c>
    </row>
    <row r="5046" spans="1:9" x14ac:dyDescent="0.2">
      <c r="A5046" s="171" t="s">
        <v>1704</v>
      </c>
      <c r="B5046" s="160">
        <v>28848749431</v>
      </c>
      <c r="C5046" s="160">
        <v>28848749431</v>
      </c>
      <c r="D5046" s="160">
        <v>6598749431</v>
      </c>
      <c r="E5046" s="160">
        <v>6598749431</v>
      </c>
      <c r="F5046" s="166">
        <f t="shared" si="329"/>
        <v>0</v>
      </c>
      <c r="G5046" s="167">
        <f t="shared" si="330"/>
        <v>100</v>
      </c>
      <c r="H5046" s="167">
        <f t="shared" si="331"/>
        <v>22.873606520735983</v>
      </c>
      <c r="I5046" s="167">
        <f t="shared" si="332"/>
        <v>22.873606520735983</v>
      </c>
    </row>
    <row r="5047" spans="1:9" x14ac:dyDescent="0.2">
      <c r="A5047" s="171" t="s">
        <v>1705</v>
      </c>
      <c r="B5047" s="160">
        <v>13927993974</v>
      </c>
      <c r="C5047" s="160">
        <v>13910760640</v>
      </c>
      <c r="D5047" s="160">
        <v>13660760640</v>
      </c>
      <c r="E5047" s="160">
        <v>13660760640</v>
      </c>
      <c r="F5047" s="166">
        <f t="shared" si="329"/>
        <v>17233334</v>
      </c>
      <c r="G5047" s="167">
        <f t="shared" si="330"/>
        <v>99.876268369786985</v>
      </c>
      <c r="H5047" s="167">
        <f t="shared" si="331"/>
        <v>98.081322159538161</v>
      </c>
      <c r="I5047" s="167">
        <f t="shared" si="332"/>
        <v>98.081322159538161</v>
      </c>
    </row>
    <row r="5048" spans="1:9" x14ac:dyDescent="0.2">
      <c r="A5048" s="171" t="s">
        <v>1706</v>
      </c>
      <c r="B5048" s="160">
        <v>114000000000</v>
      </c>
      <c r="C5048" s="160">
        <v>114000000000</v>
      </c>
      <c r="D5048" s="160">
        <v>0</v>
      </c>
      <c r="E5048" s="160">
        <v>0</v>
      </c>
      <c r="F5048" s="166">
        <f t="shared" si="329"/>
        <v>0</v>
      </c>
      <c r="G5048" s="167">
        <f t="shared" si="330"/>
        <v>100</v>
      </c>
      <c r="H5048" s="167">
        <f t="shared" si="331"/>
        <v>0</v>
      </c>
      <c r="I5048" s="167">
        <f t="shared" si="332"/>
        <v>0</v>
      </c>
    </row>
    <row r="5049" spans="1:9" x14ac:dyDescent="0.2">
      <c r="A5049" s="172" t="s">
        <v>1600</v>
      </c>
      <c r="B5049" s="161">
        <v>10841846923684</v>
      </c>
      <c r="C5049" s="161">
        <v>10573262741716.939</v>
      </c>
      <c r="D5049" s="161">
        <v>9879885828756.2988</v>
      </c>
      <c r="E5049" s="161">
        <v>9645460293580.041</v>
      </c>
      <c r="F5049" s="173">
        <f t="shared" si="329"/>
        <v>268584181967.06055</v>
      </c>
      <c r="G5049" s="163">
        <f t="shared" si="330"/>
        <v>97.522708226212458</v>
      </c>
      <c r="H5049" s="163">
        <f t="shared" si="331"/>
        <v>91.127331886356941</v>
      </c>
      <c r="I5049" s="163">
        <f t="shared" si="332"/>
        <v>88.965103099819146</v>
      </c>
    </row>
    <row r="5050" spans="1:9" x14ac:dyDescent="0.2">
      <c r="A5050" s="174" t="s">
        <v>152</v>
      </c>
      <c r="B5050" s="161">
        <v>1066543526750</v>
      </c>
      <c r="C5050" s="161">
        <v>884186320850.31995</v>
      </c>
      <c r="D5050" s="161">
        <v>873959390100.37</v>
      </c>
      <c r="E5050" s="161">
        <v>872256995599.79004</v>
      </c>
      <c r="F5050" s="173">
        <f t="shared" si="329"/>
        <v>182357205899.68005</v>
      </c>
      <c r="G5050" s="163">
        <f t="shared" si="330"/>
        <v>82.902038095401153</v>
      </c>
      <c r="H5050" s="163">
        <f t="shared" si="331"/>
        <v>81.943152640335498</v>
      </c>
      <c r="I5050" s="163">
        <f t="shared" si="332"/>
        <v>81.783534729028347</v>
      </c>
    </row>
    <row r="5051" spans="1:9" x14ac:dyDescent="0.2">
      <c r="A5051" s="170" t="s">
        <v>95</v>
      </c>
      <c r="B5051" s="161">
        <v>815454000000</v>
      </c>
      <c r="C5051" s="161">
        <v>798450827960</v>
      </c>
      <c r="D5051" s="161">
        <v>797520558111</v>
      </c>
      <c r="E5051" s="161">
        <v>797375212571</v>
      </c>
      <c r="F5051" s="173">
        <f t="shared" si="329"/>
        <v>17003172040</v>
      </c>
      <c r="G5051" s="163">
        <f t="shared" ref="G5051" si="333">IFERROR(IF(C5051&gt;0,+C5051/B5051*100,0),0)</f>
        <v>97.914882747524686</v>
      </c>
      <c r="H5051" s="163">
        <f t="shared" ref="H5051" si="334">IFERROR(IF(D5051&gt;0,+D5051/B5051*100,0),0)</f>
        <v>97.800802756623924</v>
      </c>
      <c r="I5051" s="163">
        <f t="shared" ref="I5051" si="335">IFERROR(IF(E5051&gt;0,+E5051/B5051*100,0),0)</f>
        <v>97.782978876920097</v>
      </c>
    </row>
    <row r="5052" spans="1:9" x14ac:dyDescent="0.2">
      <c r="A5052" s="171" t="s">
        <v>119</v>
      </c>
      <c r="B5052" s="160">
        <v>572146701616</v>
      </c>
      <c r="C5052" s="160">
        <v>562845633816</v>
      </c>
      <c r="D5052" s="160">
        <v>562266792869</v>
      </c>
      <c r="E5052" s="160">
        <v>562266792869</v>
      </c>
      <c r="F5052" s="166">
        <f t="shared" si="329"/>
        <v>9301067800</v>
      </c>
      <c r="G5052" s="167">
        <f t="shared" si="330"/>
        <v>98.374356126893744</v>
      </c>
      <c r="H5052" s="167">
        <f t="shared" si="331"/>
        <v>98.273186104351439</v>
      </c>
      <c r="I5052" s="167">
        <f t="shared" si="332"/>
        <v>98.273186104351439</v>
      </c>
    </row>
    <row r="5053" spans="1:9" x14ac:dyDescent="0.2">
      <c r="A5053" s="171" t="s">
        <v>120</v>
      </c>
      <c r="B5053" s="160">
        <v>192017519227</v>
      </c>
      <c r="C5053" s="160">
        <v>192010996255</v>
      </c>
      <c r="D5053" s="160">
        <v>192010813435</v>
      </c>
      <c r="E5053" s="160">
        <v>191865467895</v>
      </c>
      <c r="F5053" s="166">
        <f t="shared" si="329"/>
        <v>6522972</v>
      </c>
      <c r="G5053" s="167">
        <f t="shared" ref="G5053:G5054" si="336">IFERROR(IF(C5053&gt;0,+C5053/B5053*100,0),0)</f>
        <v>99.996602928719085</v>
      </c>
      <c r="H5053" s="167">
        <f t="shared" ref="H5053:H5054" si="337">IFERROR(IF(D5053&gt;0,+D5053/B5053*100,0),0)</f>
        <v>99.996507718656616</v>
      </c>
      <c r="I5053" s="167">
        <f t="shared" ref="I5053:I5054" si="338">IFERROR(IF(E5053&gt;0,+E5053/B5053*100,0),0)</f>
        <v>99.920813823336488</v>
      </c>
    </row>
    <row r="5054" spans="1:9" x14ac:dyDescent="0.2">
      <c r="A5054" s="171" t="s">
        <v>121</v>
      </c>
      <c r="B5054" s="160">
        <v>48555779157</v>
      </c>
      <c r="C5054" s="160">
        <v>43594197889</v>
      </c>
      <c r="D5054" s="160">
        <v>43242951807</v>
      </c>
      <c r="E5054" s="160">
        <v>43242951807</v>
      </c>
      <c r="F5054" s="166">
        <f t="shared" si="329"/>
        <v>4961581268</v>
      </c>
      <c r="G5054" s="167">
        <f t="shared" si="336"/>
        <v>89.781687465137267</v>
      </c>
      <c r="H5054" s="167">
        <f t="shared" si="337"/>
        <v>89.058300696150852</v>
      </c>
      <c r="I5054" s="167">
        <f t="shared" si="338"/>
        <v>89.058300696150852</v>
      </c>
    </row>
    <row r="5055" spans="1:9" x14ac:dyDescent="0.2">
      <c r="A5055" s="171" t="s">
        <v>138</v>
      </c>
      <c r="B5055" s="160">
        <v>2734000000</v>
      </c>
      <c r="C5055" s="160">
        <v>0</v>
      </c>
      <c r="D5055" s="160">
        <v>0</v>
      </c>
      <c r="E5055" s="160">
        <v>0</v>
      </c>
      <c r="F5055" s="166">
        <f t="shared" si="329"/>
        <v>2734000000</v>
      </c>
      <c r="G5055" s="167">
        <f t="shared" ref="G5055" si="339">IFERROR(IF(C5055&gt;0,+C5055/B5055*100,0),0)</f>
        <v>0</v>
      </c>
      <c r="H5055" s="167">
        <f t="shared" ref="H5055:H5056" si="340">IFERROR(IF(D5055&gt;0,+D5055/B5055*100,0),0)</f>
        <v>0</v>
      </c>
      <c r="I5055" s="167">
        <f t="shared" ref="I5055:I5056" si="341">IFERROR(IF(E5055&gt;0,+E5055/B5055*100,0),0)</f>
        <v>0</v>
      </c>
    </row>
    <row r="5056" spans="1:9" x14ac:dyDescent="0.2">
      <c r="A5056" s="170" t="s">
        <v>401</v>
      </c>
      <c r="B5056" s="161">
        <v>46731961400</v>
      </c>
      <c r="C5056" s="161">
        <v>45738251157.870003</v>
      </c>
      <c r="D5056" s="161">
        <v>38815362314.889999</v>
      </c>
      <c r="E5056" s="161">
        <v>37280353354.309998</v>
      </c>
      <c r="F5056" s="173">
        <f t="shared" si="329"/>
        <v>993710242.12999725</v>
      </c>
      <c r="G5056" s="163">
        <f>IFERROR(IF(C5056&gt;0,+C5056/B5056*100,0),0)</f>
        <v>97.873596116318808</v>
      </c>
      <c r="H5056" s="163">
        <f t="shared" si="340"/>
        <v>83.059561704786475</v>
      </c>
      <c r="I5056" s="163">
        <f t="shared" si="341"/>
        <v>79.774852664990007</v>
      </c>
    </row>
    <row r="5057" spans="1:9" x14ac:dyDescent="0.2">
      <c r="A5057" s="171" t="s">
        <v>567</v>
      </c>
      <c r="B5057" s="160">
        <v>46731961400</v>
      </c>
      <c r="C5057" s="160">
        <v>45738251157.870003</v>
      </c>
      <c r="D5057" s="160">
        <v>38815362314.889999</v>
      </c>
      <c r="E5057" s="160">
        <v>37280353354.309998</v>
      </c>
      <c r="F5057" s="166">
        <f>+B5057-C5057</f>
        <v>993710242.12999725</v>
      </c>
      <c r="G5057" s="167">
        <f t="shared" ref="G5057:G5079" si="342">IFERROR(IF(C5057&gt;0,+C5057/B5057*100,0),0)</f>
        <v>97.873596116318808</v>
      </c>
      <c r="H5057" s="167">
        <f t="shared" ref="H5057:H5080" si="343">IFERROR(IF(D5057&gt;0,+D5057/B5057*100,0),0)</f>
        <v>83.059561704786475</v>
      </c>
      <c r="I5057" s="167">
        <f t="shared" ref="I5057:I5080" si="344">IFERROR(IF(E5057&gt;0,+E5057/B5057*100,0),0)</f>
        <v>79.774852664990007</v>
      </c>
    </row>
    <row r="5058" spans="1:9" x14ac:dyDescent="0.2">
      <c r="A5058" s="170" t="s">
        <v>96</v>
      </c>
      <c r="B5058" s="161">
        <v>176544496350</v>
      </c>
      <c r="C5058" s="161">
        <v>14946468124.209999</v>
      </c>
      <c r="D5058" s="161">
        <v>12572898737.65</v>
      </c>
      <c r="E5058" s="161">
        <v>12572898737.65</v>
      </c>
      <c r="F5058" s="173">
        <f t="shared" ref="F5058:F5084" si="345">+B5058-C5058</f>
        <v>161598028225.79001</v>
      </c>
      <c r="G5058" s="163">
        <f t="shared" si="342"/>
        <v>8.4661195524207002</v>
      </c>
      <c r="H5058" s="163">
        <f t="shared" si="343"/>
        <v>7.1216599767144197</v>
      </c>
      <c r="I5058" s="163">
        <f t="shared" si="344"/>
        <v>7.1216599767144197</v>
      </c>
    </row>
    <row r="5059" spans="1:9" x14ac:dyDescent="0.2">
      <c r="A5059" s="171" t="s">
        <v>331</v>
      </c>
      <c r="B5059" s="160">
        <v>1574952400</v>
      </c>
      <c r="C5059" s="160">
        <v>673907961.5</v>
      </c>
      <c r="D5059" s="160">
        <v>198806436.5</v>
      </c>
      <c r="E5059" s="160">
        <v>198806436.5</v>
      </c>
      <c r="F5059" s="166">
        <f t="shared" si="345"/>
        <v>901044438.5</v>
      </c>
      <c r="G5059" s="167">
        <f t="shared" si="342"/>
        <v>42.789100261061854</v>
      </c>
      <c r="H5059" s="167">
        <f t="shared" si="343"/>
        <v>12.623012384374283</v>
      </c>
      <c r="I5059" s="167">
        <f t="shared" si="344"/>
        <v>12.623012384374283</v>
      </c>
    </row>
    <row r="5060" spans="1:9" x14ac:dyDescent="0.2">
      <c r="A5060" s="171" t="s">
        <v>139</v>
      </c>
      <c r="B5060" s="160">
        <v>157466000000</v>
      </c>
      <c r="C5060" s="160">
        <v>0</v>
      </c>
      <c r="D5060" s="160">
        <v>0</v>
      </c>
      <c r="E5060" s="160">
        <v>0</v>
      </c>
      <c r="F5060" s="166">
        <f t="shared" si="345"/>
        <v>157466000000</v>
      </c>
      <c r="G5060" s="167">
        <f t="shared" si="342"/>
        <v>0</v>
      </c>
      <c r="H5060" s="167">
        <f t="shared" si="343"/>
        <v>0</v>
      </c>
      <c r="I5060" s="167">
        <f t="shared" si="344"/>
        <v>0</v>
      </c>
    </row>
    <row r="5061" spans="1:9" x14ac:dyDescent="0.2">
      <c r="A5061" s="171" t="s">
        <v>132</v>
      </c>
      <c r="B5061" s="160">
        <v>98333664</v>
      </c>
      <c r="C5061" s="160">
        <v>50700000</v>
      </c>
      <c r="D5061" s="160">
        <v>50700000</v>
      </c>
      <c r="E5061" s="160">
        <v>50700000</v>
      </c>
      <c r="F5061" s="166">
        <f t="shared" si="345"/>
        <v>47633664</v>
      </c>
      <c r="G5061" s="167">
        <f t="shared" si="342"/>
        <v>51.559148655337403</v>
      </c>
      <c r="H5061" s="167">
        <f t="shared" si="343"/>
        <v>51.559148655337403</v>
      </c>
      <c r="I5061" s="167">
        <f t="shared" si="344"/>
        <v>51.559148655337403</v>
      </c>
    </row>
    <row r="5062" spans="1:9" x14ac:dyDescent="0.2">
      <c r="A5062" s="171" t="s">
        <v>124</v>
      </c>
      <c r="B5062" s="160">
        <v>5502000000</v>
      </c>
      <c r="C5062" s="160">
        <v>4867354617</v>
      </c>
      <c r="D5062" s="160">
        <v>4867044087</v>
      </c>
      <c r="E5062" s="160">
        <v>4867044087</v>
      </c>
      <c r="F5062" s="166">
        <f t="shared" si="345"/>
        <v>634645383</v>
      </c>
      <c r="G5062" s="167">
        <f t="shared" si="342"/>
        <v>88.465187513631406</v>
      </c>
      <c r="H5062" s="167">
        <f t="shared" si="343"/>
        <v>88.459543565976006</v>
      </c>
      <c r="I5062" s="167">
        <f t="shared" si="344"/>
        <v>88.459543565976006</v>
      </c>
    </row>
    <row r="5063" spans="1:9" x14ac:dyDescent="0.2">
      <c r="A5063" s="171" t="s">
        <v>569</v>
      </c>
      <c r="B5063" s="160">
        <v>11903210286</v>
      </c>
      <c r="C5063" s="160">
        <v>9354505545.7099991</v>
      </c>
      <c r="D5063" s="160">
        <v>7456348214.1499996</v>
      </c>
      <c r="E5063" s="160">
        <v>7456348214.1499996</v>
      </c>
      <c r="F5063" s="166">
        <f t="shared" si="345"/>
        <v>2548704740.2900009</v>
      </c>
      <c r="G5063" s="167">
        <f t="shared" si="342"/>
        <v>78.588089439303047</v>
      </c>
      <c r="H5063" s="167">
        <f t="shared" si="343"/>
        <v>62.641489438524054</v>
      </c>
      <c r="I5063" s="167">
        <f t="shared" si="344"/>
        <v>62.641489438524054</v>
      </c>
    </row>
    <row r="5064" spans="1:9" x14ac:dyDescent="0.2">
      <c r="A5064" s="170" t="s">
        <v>98</v>
      </c>
      <c r="B5064" s="161">
        <v>79730600</v>
      </c>
      <c r="C5064" s="161">
        <v>0</v>
      </c>
      <c r="D5064" s="161">
        <v>0</v>
      </c>
      <c r="E5064" s="161">
        <v>0</v>
      </c>
      <c r="F5064" s="136">
        <f t="shared" si="345"/>
        <v>79730600</v>
      </c>
      <c r="G5064" s="137">
        <f t="shared" si="342"/>
        <v>0</v>
      </c>
      <c r="H5064" s="137">
        <f t="shared" si="343"/>
        <v>0</v>
      </c>
      <c r="I5064" s="137">
        <f t="shared" si="344"/>
        <v>0</v>
      </c>
    </row>
    <row r="5065" spans="1:9" x14ac:dyDescent="0.2">
      <c r="A5065" s="171" t="s">
        <v>246</v>
      </c>
      <c r="B5065" s="160">
        <v>79730600</v>
      </c>
      <c r="C5065" s="160">
        <v>0</v>
      </c>
      <c r="D5065" s="160">
        <v>0</v>
      </c>
      <c r="E5065" s="160">
        <v>0</v>
      </c>
      <c r="F5065" s="166">
        <f t="shared" si="345"/>
        <v>79730600</v>
      </c>
      <c r="G5065" s="167">
        <f t="shared" si="342"/>
        <v>0</v>
      </c>
      <c r="H5065" s="167">
        <f t="shared" si="343"/>
        <v>0</v>
      </c>
      <c r="I5065" s="167">
        <f t="shared" si="344"/>
        <v>0</v>
      </c>
    </row>
    <row r="5066" spans="1:9" x14ac:dyDescent="0.2">
      <c r="A5066" s="170" t="s">
        <v>154</v>
      </c>
      <c r="B5066" s="161">
        <v>27733338400</v>
      </c>
      <c r="C5066" s="161">
        <v>25050773608.239998</v>
      </c>
      <c r="D5066" s="161">
        <v>25050570936.830002</v>
      </c>
      <c r="E5066" s="161">
        <v>25028530936.830002</v>
      </c>
      <c r="F5066" s="136">
        <f t="shared" si="345"/>
        <v>2682564791.7600021</v>
      </c>
      <c r="G5066" s="137">
        <f t="shared" si="342"/>
        <v>90.32729218145623</v>
      </c>
      <c r="H5066" s="137">
        <f t="shared" si="343"/>
        <v>90.326561395255624</v>
      </c>
      <c r="I5066" s="137">
        <f t="shared" si="344"/>
        <v>90.247090255928228</v>
      </c>
    </row>
    <row r="5067" spans="1:9" x14ac:dyDescent="0.2">
      <c r="A5067" s="171" t="s">
        <v>127</v>
      </c>
      <c r="B5067" s="160">
        <v>4690999000</v>
      </c>
      <c r="C5067" s="160">
        <v>4643935298.2399998</v>
      </c>
      <c r="D5067" s="160">
        <v>4643732626.8299999</v>
      </c>
      <c r="E5067" s="160">
        <v>4643732626.8299999</v>
      </c>
      <c r="F5067" s="166">
        <f t="shared" si="345"/>
        <v>47063701.760000229</v>
      </c>
      <c r="G5067" s="167">
        <f t="shared" si="342"/>
        <v>98.996723261718884</v>
      </c>
      <c r="H5067" s="167">
        <f t="shared" si="343"/>
        <v>98.992402829972889</v>
      </c>
      <c r="I5067" s="167">
        <f t="shared" si="344"/>
        <v>98.992402829972889</v>
      </c>
    </row>
    <row r="5068" spans="1:9" x14ac:dyDescent="0.2">
      <c r="A5068" s="171" t="s">
        <v>129</v>
      </c>
      <c r="B5068" s="160">
        <v>22565944200</v>
      </c>
      <c r="C5068" s="160">
        <v>20348125202</v>
      </c>
      <c r="D5068" s="160">
        <v>20348125202</v>
      </c>
      <c r="E5068" s="160">
        <v>20348125202</v>
      </c>
      <c r="F5068" s="166">
        <f t="shared" si="345"/>
        <v>2217818998</v>
      </c>
      <c r="G5068" s="167">
        <f t="shared" si="342"/>
        <v>90.171831595683898</v>
      </c>
      <c r="H5068" s="167">
        <f t="shared" si="343"/>
        <v>90.171831595683898</v>
      </c>
      <c r="I5068" s="167">
        <f t="shared" si="344"/>
        <v>90.171831595683898</v>
      </c>
    </row>
    <row r="5069" spans="1:9" x14ac:dyDescent="0.2">
      <c r="A5069" s="171" t="s">
        <v>196</v>
      </c>
      <c r="B5069" s="160">
        <v>454355200</v>
      </c>
      <c r="C5069" s="160">
        <v>36673108</v>
      </c>
      <c r="D5069" s="160">
        <v>36673108</v>
      </c>
      <c r="E5069" s="160">
        <v>36673108</v>
      </c>
      <c r="F5069" s="166">
        <f t="shared" si="345"/>
        <v>417682092</v>
      </c>
      <c r="G5069" s="167">
        <f t="shared" si="342"/>
        <v>8.0714621511980056</v>
      </c>
      <c r="H5069" s="167">
        <f t="shared" si="343"/>
        <v>8.0714621511980056</v>
      </c>
      <c r="I5069" s="167">
        <f t="shared" si="344"/>
        <v>8.0714621511980056</v>
      </c>
    </row>
    <row r="5070" spans="1:9" x14ac:dyDescent="0.2">
      <c r="A5070" s="171" t="s">
        <v>135</v>
      </c>
      <c r="B5070" s="160">
        <v>22040000</v>
      </c>
      <c r="C5070" s="160">
        <v>22040000</v>
      </c>
      <c r="D5070" s="160">
        <v>22040000</v>
      </c>
      <c r="E5070" s="160">
        <v>0</v>
      </c>
      <c r="F5070" s="166">
        <f t="shared" si="345"/>
        <v>0</v>
      </c>
      <c r="G5070" s="167">
        <f t="shared" si="342"/>
        <v>100</v>
      </c>
      <c r="H5070" s="167">
        <f t="shared" si="343"/>
        <v>100</v>
      </c>
      <c r="I5070" s="167">
        <f t="shared" si="344"/>
        <v>0</v>
      </c>
    </row>
    <row r="5071" spans="1:9" x14ac:dyDescent="0.2">
      <c r="A5071" s="174" t="s">
        <v>153</v>
      </c>
      <c r="B5071" s="161">
        <v>9775303396934</v>
      </c>
      <c r="C5071" s="161">
        <v>9689076420866.6191</v>
      </c>
      <c r="D5071" s="161">
        <v>9005926438655.9277</v>
      </c>
      <c r="E5071" s="161">
        <v>8773203297980.25</v>
      </c>
      <c r="F5071" s="173">
        <f t="shared" si="345"/>
        <v>86226976067.380859</v>
      </c>
      <c r="G5071" s="163">
        <f t="shared" si="342"/>
        <v>99.117909976129994</v>
      </c>
      <c r="H5071" s="163">
        <f t="shared" si="343"/>
        <v>92.12938026537995</v>
      </c>
      <c r="I5071" s="163">
        <f t="shared" si="344"/>
        <v>89.748654765354331</v>
      </c>
    </row>
    <row r="5072" spans="1:9" x14ac:dyDescent="0.2">
      <c r="A5072" s="170" t="s">
        <v>34</v>
      </c>
      <c r="B5072" s="161">
        <v>9775303396934</v>
      </c>
      <c r="C5072" s="161">
        <v>9689076420866.6191</v>
      </c>
      <c r="D5072" s="161">
        <v>9005926438655.9277</v>
      </c>
      <c r="E5072" s="161">
        <v>8773203297980.25</v>
      </c>
      <c r="F5072" s="173">
        <f t="shared" si="345"/>
        <v>86226976067.380859</v>
      </c>
      <c r="G5072" s="163">
        <f t="shared" si="342"/>
        <v>99.117909976129994</v>
      </c>
      <c r="H5072" s="163">
        <f t="shared" si="343"/>
        <v>92.12938026537995</v>
      </c>
      <c r="I5072" s="163">
        <f t="shared" si="344"/>
        <v>89.748654765354331</v>
      </c>
    </row>
    <row r="5073" spans="1:9" x14ac:dyDescent="0.2">
      <c r="A5073" s="171" t="s">
        <v>1601</v>
      </c>
      <c r="B5073" s="160">
        <v>273382137949</v>
      </c>
      <c r="C5073" s="160">
        <v>272281047525.31</v>
      </c>
      <c r="D5073" s="160">
        <v>269629963636.06</v>
      </c>
      <c r="E5073" s="160">
        <v>268496095986.06</v>
      </c>
      <c r="F5073" s="166">
        <f t="shared" si="345"/>
        <v>1101090423.6900024</v>
      </c>
      <c r="G5073" s="167">
        <f t="shared" si="342"/>
        <v>99.597233955389058</v>
      </c>
      <c r="H5073" s="167">
        <f t="shared" si="343"/>
        <v>98.627498365076065</v>
      </c>
      <c r="I5073" s="167">
        <f t="shared" si="344"/>
        <v>98.212742793074696</v>
      </c>
    </row>
    <row r="5074" spans="1:9" x14ac:dyDescent="0.2">
      <c r="A5074" s="171" t="s">
        <v>1602</v>
      </c>
      <c r="B5074" s="160">
        <v>57274875501</v>
      </c>
      <c r="C5074" s="160">
        <v>56366939779.330002</v>
      </c>
      <c r="D5074" s="160">
        <v>55673879530.589996</v>
      </c>
      <c r="E5074" s="160">
        <v>55558284267.589996</v>
      </c>
      <c r="F5074" s="166">
        <f t="shared" si="345"/>
        <v>907935721.66999817</v>
      </c>
      <c r="G5074" s="167">
        <f t="shared" si="342"/>
        <v>98.414774866417403</v>
      </c>
      <c r="H5074" s="167">
        <f t="shared" si="343"/>
        <v>97.204715058032647</v>
      </c>
      <c r="I5074" s="167">
        <f t="shared" si="344"/>
        <v>97.002889629362826</v>
      </c>
    </row>
    <row r="5075" spans="1:9" x14ac:dyDescent="0.2">
      <c r="A5075" s="171" t="s">
        <v>1603</v>
      </c>
      <c r="B5075" s="160">
        <v>25000000000</v>
      </c>
      <c r="C5075" s="160">
        <v>24923440736.669998</v>
      </c>
      <c r="D5075" s="160">
        <v>19623579590.669998</v>
      </c>
      <c r="E5075" s="160">
        <v>18946882368.669998</v>
      </c>
      <c r="F5075" s="166">
        <f t="shared" si="345"/>
        <v>76559263.330001831</v>
      </c>
      <c r="G5075" s="167">
        <f t="shared" si="342"/>
        <v>99.693762946679996</v>
      </c>
      <c r="H5075" s="167">
        <f t="shared" si="343"/>
        <v>78.494318362679991</v>
      </c>
      <c r="I5075" s="167">
        <f t="shared" si="344"/>
        <v>75.787529474679999</v>
      </c>
    </row>
    <row r="5076" spans="1:9" x14ac:dyDescent="0.2">
      <c r="A5076" s="171" t="s">
        <v>1604</v>
      </c>
      <c r="B5076" s="160">
        <v>455055561327</v>
      </c>
      <c r="C5076" s="160">
        <v>454923987852.51001</v>
      </c>
      <c r="D5076" s="160">
        <v>373874511865.90997</v>
      </c>
      <c r="E5076" s="160">
        <v>329779636835.5</v>
      </c>
      <c r="F5076" s="166">
        <f t="shared" si="345"/>
        <v>131573474.48999023</v>
      </c>
      <c r="G5076" s="167">
        <f t="shared" si="342"/>
        <v>99.971086283594403</v>
      </c>
      <c r="H5076" s="167">
        <f t="shared" si="343"/>
        <v>82.160189576772609</v>
      </c>
      <c r="I5076" s="167">
        <f t="shared" si="344"/>
        <v>72.470191524265857</v>
      </c>
    </row>
    <row r="5077" spans="1:9" x14ac:dyDescent="0.2">
      <c r="A5077" s="171" t="s">
        <v>1605</v>
      </c>
      <c r="B5077" s="160">
        <v>471268144973</v>
      </c>
      <c r="C5077" s="160">
        <v>470376484633.65997</v>
      </c>
      <c r="D5077" s="160">
        <v>464856393601.66998</v>
      </c>
      <c r="E5077" s="160">
        <v>464801321841.66998</v>
      </c>
      <c r="F5077" s="166">
        <f t="shared" si="345"/>
        <v>891660339.34002686</v>
      </c>
      <c r="G5077" s="167">
        <f t="shared" si="342"/>
        <v>99.810795542017573</v>
      </c>
      <c r="H5077" s="167">
        <f t="shared" si="343"/>
        <v>98.639468540421433</v>
      </c>
      <c r="I5077" s="167">
        <f t="shared" si="344"/>
        <v>98.627782675253698</v>
      </c>
    </row>
    <row r="5078" spans="1:9" x14ac:dyDescent="0.2">
      <c r="A5078" s="171" t="s">
        <v>1606</v>
      </c>
      <c r="B5078" s="160">
        <v>850000000</v>
      </c>
      <c r="C5078" s="160">
        <v>0</v>
      </c>
      <c r="D5078" s="160">
        <v>0</v>
      </c>
      <c r="E5078" s="160">
        <v>0</v>
      </c>
      <c r="F5078" s="166">
        <f t="shared" si="345"/>
        <v>850000000</v>
      </c>
      <c r="G5078" s="167">
        <f>IFERROR(IF(C5078&gt;0,+C5078/B5078*100,0),0)</f>
        <v>0</v>
      </c>
      <c r="H5078" s="167">
        <f>IFERROR(IF(D5078&gt;0,+D5078/B5078*100,0),0)</f>
        <v>0</v>
      </c>
      <c r="I5078" s="167">
        <f>IFERROR(IF(E5078&gt;0,+E5078/B5078*100,0),0)</f>
        <v>0</v>
      </c>
    </row>
    <row r="5079" spans="1:9" x14ac:dyDescent="0.2">
      <c r="A5079" s="171" t="s">
        <v>1607</v>
      </c>
      <c r="B5079" s="160">
        <v>835090852</v>
      </c>
      <c r="C5079" s="160">
        <v>835090851.75</v>
      </c>
      <c r="D5079" s="160">
        <v>652880375.88</v>
      </c>
      <c r="E5079" s="160">
        <v>652880375.88</v>
      </c>
      <c r="F5079" s="166">
        <f t="shared" si="345"/>
        <v>0.25</v>
      </c>
      <c r="G5079" s="167">
        <f t="shared" si="342"/>
        <v>99.999999970063129</v>
      </c>
      <c r="H5079" s="167">
        <f t="shared" si="343"/>
        <v>78.180760131234194</v>
      </c>
      <c r="I5079" s="167">
        <f t="shared" si="344"/>
        <v>78.180760131234194</v>
      </c>
    </row>
    <row r="5080" spans="1:9" x14ac:dyDescent="0.2">
      <c r="A5080" s="171" t="s">
        <v>1608</v>
      </c>
      <c r="B5080" s="160">
        <v>5759709928903</v>
      </c>
      <c r="C5080" s="160">
        <v>5738813288017.3701</v>
      </c>
      <c r="D5080" s="160">
        <v>5390184366450.1191</v>
      </c>
      <c r="E5080" s="160">
        <v>5353784247498.5</v>
      </c>
      <c r="F5080" s="166">
        <f t="shared" si="345"/>
        <v>20896640885.629883</v>
      </c>
      <c r="G5080" s="167">
        <f>IFERROR(IF(C5080&gt;0,+C5080/B5080*100,0),0)</f>
        <v>99.637192824923915</v>
      </c>
      <c r="H5080" s="167">
        <f t="shared" si="343"/>
        <v>93.58430256012457</v>
      </c>
      <c r="I5080" s="167">
        <f t="shared" si="344"/>
        <v>92.952324224393479</v>
      </c>
    </row>
    <row r="5081" spans="1:9" x14ac:dyDescent="0.2">
      <c r="A5081" s="171" t="s">
        <v>1609</v>
      </c>
      <c r="B5081" s="160">
        <v>860863847102</v>
      </c>
      <c r="C5081" s="160">
        <v>847552655068.17004</v>
      </c>
      <c r="D5081" s="160">
        <v>771952897585.54004</v>
      </c>
      <c r="E5081" s="160">
        <v>753776071532.04004</v>
      </c>
      <c r="F5081" s="166">
        <f t="shared" si="345"/>
        <v>13311192033.829956</v>
      </c>
      <c r="G5081" s="167">
        <f t="shared" ref="G5081:G5088" si="346">IFERROR(IF(C5081&gt;0,+C5081/B5081*100,0),0)</f>
        <v>98.453740149660078</v>
      </c>
      <c r="H5081" s="167">
        <f t="shared" ref="H5081:H5088" si="347">IFERROR(IF(D5081&gt;0,+D5081/B5081*100,0),0)</f>
        <v>89.671891807773264</v>
      </c>
      <c r="I5081" s="167">
        <f t="shared" ref="I5081:I5088" si="348">IFERROR(IF(E5081&gt;0,+E5081/B5081*100,0),0)</f>
        <v>87.56042829183049</v>
      </c>
    </row>
    <row r="5082" spans="1:9" x14ac:dyDescent="0.2">
      <c r="A5082" s="171" t="s">
        <v>1610</v>
      </c>
      <c r="B5082" s="160">
        <v>1241076077967</v>
      </c>
      <c r="C5082" s="160">
        <v>1214010693005.2</v>
      </c>
      <c r="D5082" s="160">
        <v>1129409652707.1199</v>
      </c>
      <c r="E5082" s="160">
        <v>1118779973267.4399</v>
      </c>
      <c r="F5082" s="166">
        <f t="shared" si="345"/>
        <v>27065384961.800049</v>
      </c>
      <c r="G5082" s="167">
        <f t="shared" si="346"/>
        <v>97.819200172955092</v>
      </c>
      <c r="H5082" s="167">
        <f t="shared" si="347"/>
        <v>91.002451240313945</v>
      </c>
      <c r="I5082" s="167">
        <f t="shared" si="348"/>
        <v>90.145962292666809</v>
      </c>
    </row>
    <row r="5083" spans="1:9" x14ac:dyDescent="0.2">
      <c r="A5083" s="171" t="s">
        <v>1611</v>
      </c>
      <c r="B5083" s="160">
        <v>141937457349</v>
      </c>
      <c r="C5083" s="160">
        <v>134446175722.81</v>
      </c>
      <c r="D5083" s="160">
        <v>112913594520.3</v>
      </c>
      <c r="E5083" s="160">
        <v>73086658841.399994</v>
      </c>
      <c r="F5083" s="166">
        <f t="shared" si="345"/>
        <v>7491281626.1900024</v>
      </c>
      <c r="G5083" s="167">
        <f t="shared" si="346"/>
        <v>94.72212496538512</v>
      </c>
      <c r="H5083" s="167">
        <f t="shared" si="347"/>
        <v>79.551653685513571</v>
      </c>
      <c r="I5083" s="167">
        <f t="shared" si="348"/>
        <v>51.492157325104372</v>
      </c>
    </row>
    <row r="5084" spans="1:9" x14ac:dyDescent="0.2">
      <c r="A5084" s="171" t="s">
        <v>1612</v>
      </c>
      <c r="B5084" s="160">
        <v>450653387487</v>
      </c>
      <c r="C5084" s="160">
        <v>443614367629.76001</v>
      </c>
      <c r="D5084" s="160">
        <v>394958064944.22998</v>
      </c>
      <c r="E5084" s="160">
        <v>335541245165.5</v>
      </c>
      <c r="F5084" s="166">
        <f t="shared" si="345"/>
        <v>7039019857.2399902</v>
      </c>
      <c r="G5084" s="167">
        <f t="shared" si="346"/>
        <v>98.438041285678111</v>
      </c>
      <c r="H5084" s="167">
        <f t="shared" si="347"/>
        <v>87.641206281983912</v>
      </c>
      <c r="I5084" s="167">
        <f t="shared" si="348"/>
        <v>74.456612217339512</v>
      </c>
    </row>
    <row r="5085" spans="1:9" x14ac:dyDescent="0.2">
      <c r="A5085" s="171" t="s">
        <v>1723</v>
      </c>
      <c r="B5085" s="160">
        <v>37396887524</v>
      </c>
      <c r="C5085" s="160">
        <v>30932250044.080002</v>
      </c>
      <c r="D5085" s="160">
        <v>22196653847.84</v>
      </c>
      <c r="E5085" s="160">
        <v>0</v>
      </c>
      <c r="F5085" s="166">
        <f t="shared" ref="F5085:F5125" si="349">+B5085-C5085</f>
        <v>6464637479.9199982</v>
      </c>
      <c r="G5085" s="167">
        <f t="shared" si="346"/>
        <v>82.713434438170225</v>
      </c>
      <c r="H5085" s="167">
        <f t="shared" si="347"/>
        <v>59.354281378617337</v>
      </c>
      <c r="I5085" s="167">
        <f t="shared" si="348"/>
        <v>0</v>
      </c>
    </row>
    <row r="5086" spans="1:9" x14ac:dyDescent="0.2">
      <c r="A5086" s="172" t="s">
        <v>1613</v>
      </c>
      <c r="B5086" s="161">
        <v>14939613720</v>
      </c>
      <c r="C5086" s="161">
        <v>14436279762.24</v>
      </c>
      <c r="D5086" s="161">
        <v>14337644179.299999</v>
      </c>
      <c r="E5086" s="161">
        <v>14035305030.710001</v>
      </c>
      <c r="F5086" s="173">
        <f t="shared" si="349"/>
        <v>503333957.76000023</v>
      </c>
      <c r="G5086" s="163">
        <f t="shared" si="346"/>
        <v>96.630877028057455</v>
      </c>
      <c r="H5086" s="163">
        <f t="shared" si="347"/>
        <v>95.970648559044534</v>
      </c>
      <c r="I5086" s="163">
        <f t="shared" si="348"/>
        <v>93.946907154102789</v>
      </c>
    </row>
    <row r="5087" spans="1:9" x14ac:dyDescent="0.2">
      <c r="A5087" s="174" t="s">
        <v>152</v>
      </c>
      <c r="B5087" s="161">
        <v>7802803401</v>
      </c>
      <c r="C5087" s="161">
        <v>7606693175.5599995</v>
      </c>
      <c r="D5087" s="161">
        <v>7551949863.6499996</v>
      </c>
      <c r="E5087" s="161">
        <v>7337917311.1999998</v>
      </c>
      <c r="F5087" s="173">
        <f t="shared" si="349"/>
        <v>196110225.44000053</v>
      </c>
      <c r="G5087" s="163">
        <f t="shared" si="346"/>
        <v>97.48666965753786</v>
      </c>
      <c r="H5087" s="163">
        <f t="shared" si="347"/>
        <v>96.785084482356027</v>
      </c>
      <c r="I5087" s="163">
        <f t="shared" si="348"/>
        <v>94.042063269972672</v>
      </c>
    </row>
    <row r="5088" spans="1:9" x14ac:dyDescent="0.2">
      <c r="A5088" s="170" t="s">
        <v>95</v>
      </c>
      <c r="B5088" s="161">
        <v>6482313762</v>
      </c>
      <c r="C5088" s="161">
        <v>6415585162</v>
      </c>
      <c r="D5088" s="161">
        <v>6415585162</v>
      </c>
      <c r="E5088" s="161">
        <v>6396401210</v>
      </c>
      <c r="F5088" s="173">
        <f t="shared" si="349"/>
        <v>66728600</v>
      </c>
      <c r="G5088" s="163">
        <f t="shared" si="346"/>
        <v>98.970605212120859</v>
      </c>
      <c r="H5088" s="163">
        <f t="shared" si="347"/>
        <v>98.970605212120859</v>
      </c>
      <c r="I5088" s="163">
        <f t="shared" si="348"/>
        <v>98.674662240145977</v>
      </c>
    </row>
    <row r="5089" spans="1:9" x14ac:dyDescent="0.2">
      <c r="A5089" s="171" t="s">
        <v>119</v>
      </c>
      <c r="B5089" s="160">
        <v>4224704297</v>
      </c>
      <c r="C5089" s="160">
        <v>4181371772</v>
      </c>
      <c r="D5089" s="160">
        <v>4181371772</v>
      </c>
      <c r="E5089" s="160">
        <v>4170099856</v>
      </c>
      <c r="F5089" s="166">
        <f t="shared" si="349"/>
        <v>43332525</v>
      </c>
      <c r="G5089" s="167">
        <f t="shared" ref="G5089:G5098" si="350">IFERROR(IF(C5089&gt;0,+C5089/B5089*100,0),0)</f>
        <v>98.974306319361318</v>
      </c>
      <c r="H5089" s="167">
        <f t="shared" ref="H5089:H5098" si="351">IFERROR(IF(D5089&gt;0,+D5089/B5089*100,0),0)</f>
        <v>98.974306319361318</v>
      </c>
      <c r="I5089" s="167">
        <f t="shared" ref="I5089:I5098" si="352">IFERROR(IF(E5089&gt;0,+E5089/B5089*100,0),0)</f>
        <v>98.707496734415827</v>
      </c>
    </row>
    <row r="5090" spans="1:9" x14ac:dyDescent="0.2">
      <c r="A5090" s="171" t="s">
        <v>120</v>
      </c>
      <c r="B5090" s="160">
        <v>1540562455</v>
      </c>
      <c r="C5090" s="160">
        <v>1525909135</v>
      </c>
      <c r="D5090" s="160">
        <v>1525909135</v>
      </c>
      <c r="E5090" s="160">
        <v>1524527935</v>
      </c>
      <c r="F5090" s="166">
        <f t="shared" si="349"/>
        <v>14653320</v>
      </c>
      <c r="G5090" s="167">
        <f t="shared" si="350"/>
        <v>99.048833109463246</v>
      </c>
      <c r="H5090" s="167">
        <f t="shared" si="351"/>
        <v>99.048833109463246</v>
      </c>
      <c r="I5090" s="167">
        <f t="shared" si="352"/>
        <v>98.959177542724163</v>
      </c>
    </row>
    <row r="5091" spans="1:9" x14ac:dyDescent="0.2">
      <c r="A5091" s="171" t="s">
        <v>121</v>
      </c>
      <c r="B5091" s="160">
        <v>717047010</v>
      </c>
      <c r="C5091" s="160">
        <v>708304255</v>
      </c>
      <c r="D5091" s="160">
        <v>708304255</v>
      </c>
      <c r="E5091" s="160">
        <v>701773419</v>
      </c>
      <c r="F5091" s="166">
        <f t="shared" si="349"/>
        <v>8742755</v>
      </c>
      <c r="G5091" s="167">
        <f t="shared" si="350"/>
        <v>98.780727779619355</v>
      </c>
      <c r="H5091" s="167">
        <f t="shared" si="351"/>
        <v>98.780727779619355</v>
      </c>
      <c r="I5091" s="167">
        <f t="shared" si="352"/>
        <v>97.869931707824847</v>
      </c>
    </row>
    <row r="5092" spans="1:9" x14ac:dyDescent="0.2">
      <c r="A5092" s="170" t="s">
        <v>401</v>
      </c>
      <c r="B5092" s="161">
        <v>1051255397</v>
      </c>
      <c r="C5092" s="161">
        <v>1018320680.5599999</v>
      </c>
      <c r="D5092" s="161">
        <v>963577368.64999998</v>
      </c>
      <c r="E5092" s="161">
        <v>859198768.20000005</v>
      </c>
      <c r="F5092" s="173">
        <f t="shared" si="349"/>
        <v>32934716.440000057</v>
      </c>
      <c r="G5092" s="163">
        <f t="shared" si="350"/>
        <v>96.867106077744097</v>
      </c>
      <c r="H5092" s="163">
        <f t="shared" si="351"/>
        <v>91.659683403271032</v>
      </c>
      <c r="I5092" s="163">
        <f t="shared" si="352"/>
        <v>81.730735523634138</v>
      </c>
    </row>
    <row r="5093" spans="1:9" x14ac:dyDescent="0.2">
      <c r="A5093" s="171" t="s">
        <v>567</v>
      </c>
      <c r="B5093" s="160">
        <v>1051255397</v>
      </c>
      <c r="C5093" s="160">
        <v>1018320680.5599999</v>
      </c>
      <c r="D5093" s="160">
        <v>963577368.64999998</v>
      </c>
      <c r="E5093" s="160">
        <v>859198768.20000005</v>
      </c>
      <c r="F5093" s="166">
        <f t="shared" si="349"/>
        <v>32934716.440000057</v>
      </c>
      <c r="G5093" s="167">
        <f t="shared" si="350"/>
        <v>96.867106077744097</v>
      </c>
      <c r="H5093" s="167">
        <f t="shared" si="351"/>
        <v>91.659683403271032</v>
      </c>
      <c r="I5093" s="167">
        <f t="shared" si="352"/>
        <v>81.730735523634138</v>
      </c>
    </row>
    <row r="5094" spans="1:9" x14ac:dyDescent="0.2">
      <c r="A5094" s="170" t="s">
        <v>96</v>
      </c>
      <c r="B5094" s="161">
        <v>196347578</v>
      </c>
      <c r="C5094" s="161">
        <v>106559914</v>
      </c>
      <c r="D5094" s="161">
        <v>106559914</v>
      </c>
      <c r="E5094" s="161">
        <v>16089914</v>
      </c>
      <c r="F5094" s="173">
        <f t="shared" si="349"/>
        <v>89787664</v>
      </c>
      <c r="G5094" s="163">
        <f t="shared" si="350"/>
        <v>54.27106108739472</v>
      </c>
      <c r="H5094" s="163">
        <f t="shared" si="351"/>
        <v>54.27106108739472</v>
      </c>
      <c r="I5094" s="163">
        <f t="shared" si="352"/>
        <v>8.1946078295908507</v>
      </c>
    </row>
    <row r="5095" spans="1:9" x14ac:dyDescent="0.2">
      <c r="A5095" s="171" t="s">
        <v>123</v>
      </c>
      <c r="B5095" s="160">
        <v>91197000</v>
      </c>
      <c r="C5095" s="160">
        <v>90470000</v>
      </c>
      <c r="D5095" s="160">
        <v>90470000</v>
      </c>
      <c r="E5095" s="160">
        <v>0</v>
      </c>
      <c r="F5095" s="166">
        <f t="shared" si="349"/>
        <v>727000</v>
      </c>
      <c r="G5095" s="167">
        <f t="shared" si="350"/>
        <v>99.20282465431977</v>
      </c>
      <c r="H5095" s="167">
        <f t="shared" si="351"/>
        <v>99.20282465431977</v>
      </c>
      <c r="I5095" s="167">
        <f t="shared" si="352"/>
        <v>0</v>
      </c>
    </row>
    <row r="5096" spans="1:9" x14ac:dyDescent="0.2">
      <c r="A5096" s="171" t="s">
        <v>124</v>
      </c>
      <c r="B5096" s="160">
        <v>20342023</v>
      </c>
      <c r="C5096" s="160">
        <v>16089914</v>
      </c>
      <c r="D5096" s="160">
        <v>16089914</v>
      </c>
      <c r="E5096" s="160">
        <v>16089914</v>
      </c>
      <c r="F5096" s="166">
        <f t="shared" si="349"/>
        <v>4252109</v>
      </c>
      <c r="G5096" s="167">
        <f t="shared" si="350"/>
        <v>79.096921677848854</v>
      </c>
      <c r="H5096" s="167">
        <f t="shared" si="351"/>
        <v>79.096921677848854</v>
      </c>
      <c r="I5096" s="167">
        <f t="shared" si="352"/>
        <v>79.096921677848854</v>
      </c>
    </row>
    <row r="5097" spans="1:9" x14ac:dyDescent="0.2">
      <c r="A5097" s="171" t="s">
        <v>569</v>
      </c>
      <c r="B5097" s="160">
        <v>84808555</v>
      </c>
      <c r="C5097" s="160">
        <v>0</v>
      </c>
      <c r="D5097" s="160">
        <v>0</v>
      </c>
      <c r="E5097" s="160">
        <v>0</v>
      </c>
      <c r="F5097" s="166">
        <f t="shared" si="349"/>
        <v>84808555</v>
      </c>
      <c r="G5097" s="167">
        <f t="shared" si="350"/>
        <v>0</v>
      </c>
      <c r="H5097" s="167">
        <f t="shared" si="351"/>
        <v>0</v>
      </c>
      <c r="I5097" s="167">
        <f t="shared" si="352"/>
        <v>0</v>
      </c>
    </row>
    <row r="5098" spans="1:9" x14ac:dyDescent="0.2">
      <c r="A5098" s="170" t="s">
        <v>154</v>
      </c>
      <c r="B5098" s="161">
        <v>72886664</v>
      </c>
      <c r="C5098" s="161">
        <v>66227419</v>
      </c>
      <c r="D5098" s="161">
        <v>66227419</v>
      </c>
      <c r="E5098" s="161">
        <v>66227419</v>
      </c>
      <c r="F5098" s="136">
        <f t="shared" si="349"/>
        <v>6659245</v>
      </c>
      <c r="G5098" s="137">
        <f t="shared" si="350"/>
        <v>90.863561817014968</v>
      </c>
      <c r="H5098" s="137">
        <f t="shared" si="351"/>
        <v>90.863561817014968</v>
      </c>
      <c r="I5098" s="137">
        <f t="shared" si="352"/>
        <v>90.863561817014968</v>
      </c>
    </row>
    <row r="5099" spans="1:9" x14ac:dyDescent="0.2">
      <c r="A5099" s="171" t="s">
        <v>127</v>
      </c>
      <c r="B5099" s="160">
        <v>41212864</v>
      </c>
      <c r="C5099" s="160">
        <v>36869179</v>
      </c>
      <c r="D5099" s="160">
        <v>36869179</v>
      </c>
      <c r="E5099" s="160">
        <v>36869179</v>
      </c>
      <c r="F5099" s="166">
        <f t="shared" si="349"/>
        <v>4343685</v>
      </c>
      <c r="G5099" s="167">
        <f t="shared" ref="G5099:G5125" si="353">IFERROR(IF(C5099&gt;0,+C5099/B5099*100,0),0)</f>
        <v>89.460366064343404</v>
      </c>
      <c r="H5099" s="167">
        <f t="shared" ref="H5099:H5125" si="354">IFERROR(IF(D5099&gt;0,+D5099/B5099*100,0),0)</f>
        <v>89.460366064343404</v>
      </c>
      <c r="I5099" s="167">
        <f t="shared" ref="I5099:I5125" si="355">IFERROR(IF(E5099&gt;0,+E5099/B5099*100,0),0)</f>
        <v>89.460366064343404</v>
      </c>
    </row>
    <row r="5100" spans="1:9" x14ac:dyDescent="0.2">
      <c r="A5100" s="171" t="s">
        <v>129</v>
      </c>
      <c r="B5100" s="160">
        <v>31673800</v>
      </c>
      <c r="C5100" s="160">
        <v>29358240</v>
      </c>
      <c r="D5100" s="160">
        <v>29358240</v>
      </c>
      <c r="E5100" s="160">
        <v>29358240</v>
      </c>
      <c r="F5100" s="166">
        <f t="shared" si="349"/>
        <v>2315560</v>
      </c>
      <c r="G5100" s="167">
        <f t="shared" si="353"/>
        <v>92.689352082793988</v>
      </c>
      <c r="H5100" s="167">
        <f t="shared" si="354"/>
        <v>92.689352082793988</v>
      </c>
      <c r="I5100" s="167">
        <f t="shared" si="355"/>
        <v>92.689352082793988</v>
      </c>
    </row>
    <row r="5101" spans="1:9" x14ac:dyDescent="0.2">
      <c r="A5101" s="174" t="s">
        <v>153</v>
      </c>
      <c r="B5101" s="161">
        <v>7136810319</v>
      </c>
      <c r="C5101" s="161">
        <v>6829586586.6800003</v>
      </c>
      <c r="D5101" s="161">
        <v>6785694315.6500006</v>
      </c>
      <c r="E5101" s="161">
        <v>6697387719.5100002</v>
      </c>
      <c r="F5101" s="173">
        <f t="shared" si="349"/>
        <v>307223732.31999969</v>
      </c>
      <c r="G5101" s="163">
        <f t="shared" si="353"/>
        <v>95.69522351599997</v>
      </c>
      <c r="H5101" s="163">
        <f t="shared" si="354"/>
        <v>95.080211079517696</v>
      </c>
      <c r="I5101" s="163">
        <f t="shared" si="355"/>
        <v>93.842871256923488</v>
      </c>
    </row>
    <row r="5102" spans="1:9" x14ac:dyDescent="0.2">
      <c r="A5102" s="170" t="s">
        <v>34</v>
      </c>
      <c r="B5102" s="161">
        <v>7136810319</v>
      </c>
      <c r="C5102" s="161">
        <v>6829586586.6800003</v>
      </c>
      <c r="D5102" s="161">
        <v>6785694315.6500006</v>
      </c>
      <c r="E5102" s="161">
        <v>6697387719.5100002</v>
      </c>
      <c r="F5102" s="173">
        <f t="shared" si="349"/>
        <v>307223732.31999969</v>
      </c>
      <c r="G5102" s="163">
        <f t="shared" si="353"/>
        <v>95.69522351599997</v>
      </c>
      <c r="H5102" s="163">
        <f t="shared" si="354"/>
        <v>95.080211079517696</v>
      </c>
      <c r="I5102" s="163">
        <f t="shared" si="355"/>
        <v>93.842871256923488</v>
      </c>
    </row>
    <row r="5103" spans="1:9" x14ac:dyDescent="0.2">
      <c r="A5103" s="171" t="s">
        <v>1614</v>
      </c>
      <c r="B5103" s="160">
        <v>2469583628</v>
      </c>
      <c r="C5103" s="160">
        <v>2303848668</v>
      </c>
      <c r="D5103" s="160">
        <v>2303848668</v>
      </c>
      <c r="E5103" s="160">
        <v>2297548668</v>
      </c>
      <c r="F5103" s="166">
        <f t="shared" si="349"/>
        <v>165734960</v>
      </c>
      <c r="G5103" s="167">
        <f t="shared" si="353"/>
        <v>93.288951298473705</v>
      </c>
      <c r="H5103" s="167">
        <f t="shared" si="354"/>
        <v>93.288951298473705</v>
      </c>
      <c r="I5103" s="167">
        <f t="shared" si="355"/>
        <v>93.033847566469206</v>
      </c>
    </row>
    <row r="5104" spans="1:9" x14ac:dyDescent="0.2">
      <c r="A5104" s="171" t="s">
        <v>1615</v>
      </c>
      <c r="B5104" s="160">
        <v>2226401259</v>
      </c>
      <c r="C5104" s="160">
        <v>2125693505</v>
      </c>
      <c r="D5104" s="160">
        <v>2109253642</v>
      </c>
      <c r="E5104" s="160">
        <v>2105349142</v>
      </c>
      <c r="F5104" s="166">
        <f t="shared" si="349"/>
        <v>100707754</v>
      </c>
      <c r="G5104" s="167">
        <f t="shared" si="353"/>
        <v>95.476657516568537</v>
      </c>
      <c r="H5104" s="167">
        <f t="shared" si="354"/>
        <v>94.738252301715931</v>
      </c>
      <c r="I5104" s="167">
        <f t="shared" si="355"/>
        <v>94.562879601749273</v>
      </c>
    </row>
    <row r="5105" spans="1:9" x14ac:dyDescent="0.2">
      <c r="A5105" s="171" t="s">
        <v>1616</v>
      </c>
      <c r="B5105" s="160">
        <v>2126150353</v>
      </c>
      <c r="C5105" s="160">
        <v>2091113474.6800001</v>
      </c>
      <c r="D5105" s="160">
        <v>2086384127.4300001</v>
      </c>
      <c r="E5105" s="160">
        <v>2024530180.4300001</v>
      </c>
      <c r="F5105" s="166">
        <f t="shared" si="349"/>
        <v>35036878.319999933</v>
      </c>
      <c r="G5105" s="167">
        <f t="shared" si="353"/>
        <v>98.352097805756642</v>
      </c>
      <c r="H5105" s="167">
        <f t="shared" si="354"/>
        <v>98.129660702786623</v>
      </c>
      <c r="I5105" s="167">
        <f t="shared" si="355"/>
        <v>95.220461599688207</v>
      </c>
    </row>
    <row r="5106" spans="1:9" x14ac:dyDescent="0.2">
      <c r="A5106" s="171" t="s">
        <v>1617</v>
      </c>
      <c r="B5106" s="160">
        <v>314675079</v>
      </c>
      <c r="C5106" s="160">
        <v>308930939</v>
      </c>
      <c r="D5106" s="160">
        <v>286207878.22000003</v>
      </c>
      <c r="E5106" s="160">
        <v>269959729.07999998</v>
      </c>
      <c r="F5106" s="166">
        <f t="shared" si="349"/>
        <v>5744140</v>
      </c>
      <c r="G5106" s="167">
        <f t="shared" si="353"/>
        <v>98.174580580624877</v>
      </c>
      <c r="H5106" s="167">
        <f t="shared" si="354"/>
        <v>90.95346194224679</v>
      </c>
      <c r="I5106" s="167">
        <f t="shared" si="355"/>
        <v>85.78999326476692</v>
      </c>
    </row>
    <row r="5107" spans="1:9" x14ac:dyDescent="0.2">
      <c r="A5107" s="172" t="s">
        <v>1618</v>
      </c>
      <c r="B5107" s="161">
        <v>10861310327</v>
      </c>
      <c r="C5107" s="161">
        <v>9532769746.5799999</v>
      </c>
      <c r="D5107" s="161">
        <v>9455561894.0900002</v>
      </c>
      <c r="E5107" s="161">
        <v>9450580087.0900002</v>
      </c>
      <c r="F5107" s="173">
        <f t="shared" si="349"/>
        <v>1328540580.4200001</v>
      </c>
      <c r="G5107" s="163">
        <f t="shared" si="353"/>
        <v>87.768137172939461</v>
      </c>
      <c r="H5107" s="163">
        <f t="shared" si="354"/>
        <v>87.057285073464229</v>
      </c>
      <c r="I5107" s="163">
        <f t="shared" si="355"/>
        <v>87.011417615026772</v>
      </c>
    </row>
    <row r="5108" spans="1:9" x14ac:dyDescent="0.2">
      <c r="A5108" s="174" t="s">
        <v>152</v>
      </c>
      <c r="B5108" s="161">
        <v>7795158354</v>
      </c>
      <c r="C5108" s="161">
        <v>7092665319.8999996</v>
      </c>
      <c r="D5108" s="161">
        <v>7087500442.4099998</v>
      </c>
      <c r="E5108" s="161">
        <v>7087500442.4099998</v>
      </c>
      <c r="F5108" s="173">
        <f t="shared" si="349"/>
        <v>702493034.10000038</v>
      </c>
      <c r="G5108" s="163">
        <f t="shared" si="353"/>
        <v>90.988085139546598</v>
      </c>
      <c r="H5108" s="163">
        <f t="shared" si="354"/>
        <v>90.921827633855912</v>
      </c>
      <c r="I5108" s="163">
        <f t="shared" si="355"/>
        <v>90.921827633855912</v>
      </c>
    </row>
    <row r="5109" spans="1:9" x14ac:dyDescent="0.2">
      <c r="A5109" s="170" t="s">
        <v>95</v>
      </c>
      <c r="B5109" s="161">
        <v>6317081767</v>
      </c>
      <c r="C5109" s="161">
        <v>5945722727</v>
      </c>
      <c r="D5109" s="161">
        <v>5945722727</v>
      </c>
      <c r="E5109" s="161">
        <v>5945722727</v>
      </c>
      <c r="F5109" s="173">
        <f t="shared" si="349"/>
        <v>371359040</v>
      </c>
      <c r="G5109" s="163">
        <f t="shared" si="353"/>
        <v>94.121351381899885</v>
      </c>
      <c r="H5109" s="163">
        <f t="shared" si="354"/>
        <v>94.121351381899885</v>
      </c>
      <c r="I5109" s="163">
        <f t="shared" si="355"/>
        <v>94.121351381899885</v>
      </c>
    </row>
    <row r="5110" spans="1:9" x14ac:dyDescent="0.2">
      <c r="A5110" s="171" t="s">
        <v>119</v>
      </c>
      <c r="B5110" s="160">
        <v>4195123405</v>
      </c>
      <c r="C5110" s="160">
        <v>3923399633</v>
      </c>
      <c r="D5110" s="160">
        <v>3923399633</v>
      </c>
      <c r="E5110" s="160">
        <v>3923399633</v>
      </c>
      <c r="F5110" s="166">
        <f t="shared" si="349"/>
        <v>271723772</v>
      </c>
      <c r="G5110" s="167">
        <f t="shared" si="353"/>
        <v>93.522865819009198</v>
      </c>
      <c r="H5110" s="167">
        <f t="shared" si="354"/>
        <v>93.522865819009198</v>
      </c>
      <c r="I5110" s="167">
        <f t="shared" si="355"/>
        <v>93.522865819009198</v>
      </c>
    </row>
    <row r="5111" spans="1:9" x14ac:dyDescent="0.2">
      <c r="A5111" s="171" t="s">
        <v>120</v>
      </c>
      <c r="B5111" s="160">
        <v>1486180944</v>
      </c>
      <c r="C5111" s="160">
        <v>1387667366</v>
      </c>
      <c r="D5111" s="160">
        <v>1387667366</v>
      </c>
      <c r="E5111" s="160">
        <v>1387667366</v>
      </c>
      <c r="F5111" s="166">
        <f t="shared" si="349"/>
        <v>98513578</v>
      </c>
      <c r="G5111" s="167">
        <f t="shared" si="353"/>
        <v>93.37136043913641</v>
      </c>
      <c r="H5111" s="167">
        <f t="shared" si="354"/>
        <v>93.37136043913641</v>
      </c>
      <c r="I5111" s="167">
        <f t="shared" si="355"/>
        <v>93.37136043913641</v>
      </c>
    </row>
    <row r="5112" spans="1:9" x14ac:dyDescent="0.2">
      <c r="A5112" s="171" t="s">
        <v>121</v>
      </c>
      <c r="B5112" s="160">
        <v>635777418</v>
      </c>
      <c r="C5112" s="160">
        <v>634655728</v>
      </c>
      <c r="D5112" s="160">
        <v>634655728</v>
      </c>
      <c r="E5112" s="160">
        <v>634655728</v>
      </c>
      <c r="F5112" s="166">
        <f t="shared" si="349"/>
        <v>1121690</v>
      </c>
      <c r="G5112" s="167">
        <f t="shared" si="353"/>
        <v>99.823571902958037</v>
      </c>
      <c r="H5112" s="167">
        <f t="shared" si="354"/>
        <v>99.823571902958037</v>
      </c>
      <c r="I5112" s="167">
        <f t="shared" si="355"/>
        <v>99.823571902958037</v>
      </c>
    </row>
    <row r="5113" spans="1:9" x14ac:dyDescent="0.2">
      <c r="A5113" s="170" t="s">
        <v>401</v>
      </c>
      <c r="B5113" s="161">
        <v>787877494</v>
      </c>
      <c r="C5113" s="161">
        <v>751018444.89999998</v>
      </c>
      <c r="D5113" s="161">
        <v>745853567.41000009</v>
      </c>
      <c r="E5113" s="161">
        <v>745853567.41000009</v>
      </c>
      <c r="F5113" s="173">
        <f t="shared" si="349"/>
        <v>36859049.100000024</v>
      </c>
      <c r="G5113" s="163">
        <f t="shared" si="353"/>
        <v>95.321728392967657</v>
      </c>
      <c r="H5113" s="163">
        <f t="shared" si="354"/>
        <v>94.666185173452874</v>
      </c>
      <c r="I5113" s="163">
        <f t="shared" si="355"/>
        <v>94.666185173452874</v>
      </c>
    </row>
    <row r="5114" spans="1:9" x14ac:dyDescent="0.2">
      <c r="A5114" s="171" t="s">
        <v>567</v>
      </c>
      <c r="B5114" s="160">
        <v>787877494</v>
      </c>
      <c r="C5114" s="160">
        <v>751018444.89999998</v>
      </c>
      <c r="D5114" s="160">
        <v>745853567.41000009</v>
      </c>
      <c r="E5114" s="160">
        <v>745853567.41000009</v>
      </c>
      <c r="F5114" s="166">
        <f t="shared" si="349"/>
        <v>36859049.100000024</v>
      </c>
      <c r="G5114" s="167">
        <f t="shared" si="353"/>
        <v>95.321728392967657</v>
      </c>
      <c r="H5114" s="167">
        <f t="shared" si="354"/>
        <v>94.666185173452874</v>
      </c>
      <c r="I5114" s="167">
        <f t="shared" si="355"/>
        <v>94.666185173452874</v>
      </c>
    </row>
    <row r="5115" spans="1:9" x14ac:dyDescent="0.2">
      <c r="A5115" s="170" t="s">
        <v>96</v>
      </c>
      <c r="B5115" s="161">
        <v>628537363</v>
      </c>
      <c r="C5115" s="161">
        <v>335010683</v>
      </c>
      <c r="D5115" s="161">
        <v>335010683</v>
      </c>
      <c r="E5115" s="161">
        <v>335010683</v>
      </c>
      <c r="F5115" s="173">
        <f t="shared" si="349"/>
        <v>293526680</v>
      </c>
      <c r="G5115" s="163">
        <f t="shared" si="353"/>
        <v>53.300042721565298</v>
      </c>
      <c r="H5115" s="163">
        <f t="shared" si="354"/>
        <v>53.300042721565298</v>
      </c>
      <c r="I5115" s="163">
        <f t="shared" si="355"/>
        <v>53.300042721565298</v>
      </c>
    </row>
    <row r="5116" spans="1:9" x14ac:dyDescent="0.2">
      <c r="A5116" s="171" t="s">
        <v>139</v>
      </c>
      <c r="B5116" s="160">
        <v>173985294</v>
      </c>
      <c r="C5116" s="160">
        <v>0</v>
      </c>
      <c r="D5116" s="160">
        <v>0</v>
      </c>
      <c r="E5116" s="160">
        <v>0</v>
      </c>
      <c r="F5116" s="166">
        <f t="shared" si="349"/>
        <v>173985294</v>
      </c>
      <c r="G5116" s="167">
        <f t="shared" si="353"/>
        <v>0</v>
      </c>
      <c r="H5116" s="167">
        <f t="shared" si="354"/>
        <v>0</v>
      </c>
      <c r="I5116" s="167">
        <f t="shared" si="355"/>
        <v>0</v>
      </c>
    </row>
    <row r="5117" spans="1:9" x14ac:dyDescent="0.2">
      <c r="A5117" s="171" t="s">
        <v>124</v>
      </c>
      <c r="B5117" s="160">
        <v>26698155</v>
      </c>
      <c r="C5117" s="160">
        <v>19812376</v>
      </c>
      <c r="D5117" s="160">
        <v>19812376</v>
      </c>
      <c r="E5117" s="160">
        <v>19812376</v>
      </c>
      <c r="F5117" s="166">
        <f t="shared" si="349"/>
        <v>6885779</v>
      </c>
      <c r="G5117" s="167">
        <f t="shared" si="353"/>
        <v>74.208783341021132</v>
      </c>
      <c r="H5117" s="167">
        <f t="shared" si="354"/>
        <v>74.208783341021132</v>
      </c>
      <c r="I5117" s="167">
        <f t="shared" si="355"/>
        <v>74.208783341021132</v>
      </c>
    </row>
    <row r="5118" spans="1:9" x14ac:dyDescent="0.2">
      <c r="A5118" s="171" t="s">
        <v>569</v>
      </c>
      <c r="B5118" s="160">
        <v>427853914</v>
      </c>
      <c r="C5118" s="160">
        <v>315198307</v>
      </c>
      <c r="D5118" s="160">
        <v>315198307</v>
      </c>
      <c r="E5118" s="160">
        <v>315198307</v>
      </c>
      <c r="F5118" s="166">
        <f t="shared" si="349"/>
        <v>112655607</v>
      </c>
      <c r="G5118" s="167">
        <f t="shared" si="353"/>
        <v>73.669609342407455</v>
      </c>
      <c r="H5118" s="167">
        <f t="shared" si="354"/>
        <v>73.669609342407455</v>
      </c>
      <c r="I5118" s="167">
        <f t="shared" si="355"/>
        <v>73.669609342407455</v>
      </c>
    </row>
    <row r="5119" spans="1:9" x14ac:dyDescent="0.2">
      <c r="A5119" s="170" t="s">
        <v>154</v>
      </c>
      <c r="B5119" s="161">
        <v>61661730</v>
      </c>
      <c r="C5119" s="161">
        <v>60913465</v>
      </c>
      <c r="D5119" s="161">
        <v>60913465</v>
      </c>
      <c r="E5119" s="161">
        <v>60913465</v>
      </c>
      <c r="F5119" s="136">
        <f t="shared" si="349"/>
        <v>748265</v>
      </c>
      <c r="G5119" s="137">
        <f t="shared" si="353"/>
        <v>98.786500151714847</v>
      </c>
      <c r="H5119" s="137">
        <f t="shared" si="354"/>
        <v>98.786500151714847</v>
      </c>
      <c r="I5119" s="137">
        <f t="shared" si="355"/>
        <v>98.786500151714847</v>
      </c>
    </row>
    <row r="5120" spans="1:9" x14ac:dyDescent="0.2">
      <c r="A5120" s="171" t="s">
        <v>127</v>
      </c>
      <c r="B5120" s="160">
        <v>40267799</v>
      </c>
      <c r="C5120" s="160">
        <v>39874179</v>
      </c>
      <c r="D5120" s="160">
        <v>39874179</v>
      </c>
      <c r="E5120" s="160">
        <v>39874179</v>
      </c>
      <c r="F5120" s="166">
        <f t="shared" si="349"/>
        <v>393620</v>
      </c>
      <c r="G5120" s="167">
        <f t="shared" si="353"/>
        <v>99.022494375716931</v>
      </c>
      <c r="H5120" s="167">
        <f t="shared" si="354"/>
        <v>99.022494375716931</v>
      </c>
      <c r="I5120" s="167">
        <f t="shared" si="355"/>
        <v>99.022494375716931</v>
      </c>
    </row>
    <row r="5121" spans="1:9" x14ac:dyDescent="0.2">
      <c r="A5121" s="171" t="s">
        <v>129</v>
      </c>
      <c r="B5121" s="160">
        <v>21393931</v>
      </c>
      <c r="C5121" s="160">
        <v>21039286</v>
      </c>
      <c r="D5121" s="160">
        <v>21039286</v>
      </c>
      <c r="E5121" s="160">
        <v>21039286</v>
      </c>
      <c r="F5121" s="166">
        <f t="shared" si="349"/>
        <v>354645</v>
      </c>
      <c r="G5121" s="167">
        <f t="shared" si="353"/>
        <v>98.342310256118893</v>
      </c>
      <c r="H5121" s="167">
        <f t="shared" si="354"/>
        <v>98.342310256118893</v>
      </c>
      <c r="I5121" s="167">
        <f t="shared" si="355"/>
        <v>98.342310256118893</v>
      </c>
    </row>
    <row r="5122" spans="1:9" x14ac:dyDescent="0.2">
      <c r="A5122" s="174" t="s">
        <v>153</v>
      </c>
      <c r="B5122" s="161">
        <v>3066151973</v>
      </c>
      <c r="C5122" s="161">
        <v>2440104426.6800003</v>
      </c>
      <c r="D5122" s="161">
        <v>2368061451.6800003</v>
      </c>
      <c r="E5122" s="161">
        <v>2363079644.6800003</v>
      </c>
      <c r="F5122" s="173">
        <f t="shared" si="349"/>
        <v>626047546.31999969</v>
      </c>
      <c r="G5122" s="163">
        <f t="shared" si="353"/>
        <v>79.581979241966309</v>
      </c>
      <c r="H5122" s="163">
        <f t="shared" si="354"/>
        <v>77.232357447795692</v>
      </c>
      <c r="I5122" s="163">
        <f t="shared" si="355"/>
        <v>77.069879950141669</v>
      </c>
    </row>
    <row r="5123" spans="1:9" x14ac:dyDescent="0.2">
      <c r="A5123" s="170" t="s">
        <v>34</v>
      </c>
      <c r="B5123" s="161">
        <v>3066151973</v>
      </c>
      <c r="C5123" s="161">
        <v>2440104426.6800003</v>
      </c>
      <c r="D5123" s="161">
        <v>2368061451.6800003</v>
      </c>
      <c r="E5123" s="161">
        <v>2363079644.6800003</v>
      </c>
      <c r="F5123" s="173">
        <f t="shared" si="349"/>
        <v>626047546.31999969</v>
      </c>
      <c r="G5123" s="163">
        <f t="shared" si="353"/>
        <v>79.581979241966309</v>
      </c>
      <c r="H5123" s="163">
        <f t="shared" si="354"/>
        <v>77.232357447795692</v>
      </c>
      <c r="I5123" s="163">
        <f t="shared" si="355"/>
        <v>77.069879950141669</v>
      </c>
    </row>
    <row r="5124" spans="1:9" x14ac:dyDescent="0.2">
      <c r="A5124" s="171" t="s">
        <v>1615</v>
      </c>
      <c r="B5124" s="160">
        <v>1942059135</v>
      </c>
      <c r="C5124" s="160">
        <v>1644951629.73</v>
      </c>
      <c r="D5124" s="160">
        <v>1595432010.73</v>
      </c>
      <c r="E5124" s="160">
        <v>1590450203.73</v>
      </c>
      <c r="F5124" s="169">
        <f t="shared" si="349"/>
        <v>297107505.26999998</v>
      </c>
      <c r="G5124" s="167">
        <f t="shared" si="353"/>
        <v>84.701418205270045</v>
      </c>
      <c r="H5124" s="167">
        <f t="shared" si="354"/>
        <v>82.151566961940119</v>
      </c>
      <c r="I5124" s="167">
        <f t="shared" si="355"/>
        <v>81.89504506153979</v>
      </c>
    </row>
    <row r="5125" spans="1:9" x14ac:dyDescent="0.2">
      <c r="A5125" s="171" t="s">
        <v>1617</v>
      </c>
      <c r="B5125" s="160">
        <v>1124092838</v>
      </c>
      <c r="C5125" s="160">
        <v>795152796.95000005</v>
      </c>
      <c r="D5125" s="160">
        <v>772629440.95000005</v>
      </c>
      <c r="E5125" s="160">
        <v>772629440.95000005</v>
      </c>
      <c r="F5125" s="166">
        <f t="shared" si="349"/>
        <v>328940041.04999995</v>
      </c>
      <c r="G5125" s="167">
        <f t="shared" si="353"/>
        <v>70.737288778100009</v>
      </c>
      <c r="H5125" s="167">
        <f t="shared" si="354"/>
        <v>68.733596979825265</v>
      </c>
      <c r="I5125" s="167">
        <f t="shared" si="355"/>
        <v>68.733596979825265</v>
      </c>
    </row>
    <row r="5126" spans="1:9" x14ac:dyDescent="0.2">
      <c r="A5126" s="119" t="s">
        <v>114</v>
      </c>
    </row>
  </sheetData>
  <mergeCells count="11">
    <mergeCell ref="G5:I5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0"/>
  </sheetPr>
  <dimension ref="A1:J35"/>
  <sheetViews>
    <sheetView showGridLines="0" workbookViewId="0">
      <selection activeCell="G27" sqref="G27"/>
    </sheetView>
  </sheetViews>
  <sheetFormatPr baseColWidth="10" defaultColWidth="11.42578125" defaultRowHeight="11.25" x14ac:dyDescent="0.2"/>
  <cols>
    <col min="1" max="1" width="3.5703125" style="23" customWidth="1"/>
    <col min="2" max="2" width="32.85546875" style="23" customWidth="1"/>
    <col min="3" max="3" width="7.85546875" style="23" bestFit="1" customWidth="1"/>
    <col min="4" max="5" width="8.5703125" style="23" bestFit="1" customWidth="1"/>
    <col min="6" max="6" width="12.140625" style="23" bestFit="1" customWidth="1"/>
    <col min="7" max="16372" width="11.42578125" style="23" customWidth="1"/>
    <col min="16373" max="16373" width="16.5703125" style="23" customWidth="1"/>
    <col min="16374" max="16378" width="11.42578125" style="23"/>
    <col min="16379" max="16379" width="16.5703125" style="23" customWidth="1"/>
    <col min="16380" max="16384" width="11.42578125" style="23"/>
  </cols>
  <sheetData>
    <row r="1" spans="1:10" ht="11.25" customHeight="1" x14ac:dyDescent="0.2">
      <c r="A1" s="243" t="s">
        <v>145</v>
      </c>
      <c r="B1" s="243"/>
      <c r="C1" s="243"/>
      <c r="D1" s="243"/>
      <c r="E1" s="243"/>
      <c r="F1" s="243"/>
    </row>
    <row r="2" spans="1:10" ht="12.95" customHeight="1" x14ac:dyDescent="0.2">
      <c r="A2" s="243" t="s">
        <v>1619</v>
      </c>
      <c r="B2" s="243"/>
      <c r="C2" s="243"/>
      <c r="D2" s="243"/>
      <c r="E2" s="243"/>
      <c r="F2" s="243"/>
    </row>
    <row r="3" spans="1:10" ht="11.25" customHeight="1" x14ac:dyDescent="0.2">
      <c r="A3" s="243" t="s">
        <v>1752</v>
      </c>
      <c r="B3" s="243"/>
      <c r="C3" s="243"/>
      <c r="D3" s="243"/>
      <c r="E3" s="243"/>
      <c r="F3" s="243"/>
    </row>
    <row r="4" spans="1:10" ht="12.95" customHeight="1" x14ac:dyDescent="0.2">
      <c r="A4" s="244" t="s">
        <v>71</v>
      </c>
      <c r="B4" s="244"/>
      <c r="C4" s="244"/>
      <c r="D4" s="244"/>
      <c r="E4" s="244"/>
      <c r="F4" s="244"/>
    </row>
    <row r="5" spans="1:10" ht="11.65" customHeight="1" x14ac:dyDescent="0.2">
      <c r="A5" s="2"/>
      <c r="B5" s="270" t="s">
        <v>72</v>
      </c>
      <c r="C5" s="271" t="s">
        <v>146</v>
      </c>
      <c r="D5" s="271" t="s">
        <v>1</v>
      </c>
      <c r="E5" s="272" t="s">
        <v>147</v>
      </c>
      <c r="F5" s="35" t="s">
        <v>148</v>
      </c>
    </row>
    <row r="6" spans="1:10" ht="11.25" customHeight="1" x14ac:dyDescent="0.2">
      <c r="A6" s="2"/>
      <c r="B6" s="270"/>
      <c r="C6" s="271"/>
      <c r="D6" s="271"/>
      <c r="E6" s="272"/>
      <c r="F6" s="35" t="s">
        <v>149</v>
      </c>
    </row>
    <row r="7" spans="1:10" ht="11.25" customHeight="1" thickBot="1" x14ac:dyDescent="0.25">
      <c r="A7" s="104"/>
      <c r="B7" s="120"/>
      <c r="C7" s="106" t="s">
        <v>83</v>
      </c>
      <c r="D7" s="106" t="s">
        <v>84</v>
      </c>
      <c r="E7" s="121" t="s">
        <v>150</v>
      </c>
      <c r="F7" s="122" t="s">
        <v>151</v>
      </c>
    </row>
    <row r="8" spans="1:10" ht="11.25" customHeight="1" x14ac:dyDescent="0.2">
      <c r="A8" s="33" t="s">
        <v>93</v>
      </c>
      <c r="B8" s="103" t="s">
        <v>94</v>
      </c>
      <c r="C8" s="38">
        <v>19008.97259772593</v>
      </c>
      <c r="D8" s="38">
        <v>16059.917655973462</v>
      </c>
      <c r="E8" s="38">
        <v>2949.0549417524653</v>
      </c>
      <c r="F8" s="39">
        <v>84.485984570753359</v>
      </c>
      <c r="H8" s="25"/>
      <c r="I8" s="25"/>
      <c r="J8" s="25"/>
    </row>
    <row r="9" spans="1:10" ht="11.25" customHeight="1" x14ac:dyDescent="0.2">
      <c r="A9" s="183"/>
      <c r="B9" s="191" t="s">
        <v>95</v>
      </c>
      <c r="C9" s="192">
        <v>475.55489976608004</v>
      </c>
      <c r="D9" s="192">
        <v>473.81500404508</v>
      </c>
      <c r="E9" s="192">
        <v>1.739895721000039</v>
      </c>
      <c r="F9" s="193">
        <v>99.63413357283126</v>
      </c>
    </row>
    <row r="10" spans="1:10" ht="11.65" customHeight="1" x14ac:dyDescent="0.2">
      <c r="A10" s="183"/>
      <c r="B10" s="191" t="s">
        <v>401</v>
      </c>
      <c r="C10" s="192">
        <v>2748.2503164343002</v>
      </c>
      <c r="D10" s="192">
        <v>2709.8494635007701</v>
      </c>
      <c r="E10" s="192">
        <v>38.400852933530132</v>
      </c>
      <c r="F10" s="193">
        <v>98.602716328134434</v>
      </c>
    </row>
    <row r="11" spans="1:10" ht="11.65" customHeight="1" x14ac:dyDescent="0.2">
      <c r="A11" s="183"/>
      <c r="B11" s="191" t="s">
        <v>96</v>
      </c>
      <c r="C11" s="192">
        <v>15517.996485756317</v>
      </c>
      <c r="D11" s="192">
        <v>12623.907958385442</v>
      </c>
      <c r="E11" s="192">
        <v>2894.0885273708755</v>
      </c>
      <c r="F11" s="193">
        <v>81.350114816514449</v>
      </c>
    </row>
    <row r="12" spans="1:10" ht="11.65" customHeight="1" x14ac:dyDescent="0.2">
      <c r="A12" s="232"/>
      <c r="B12" s="191" t="s">
        <v>97</v>
      </c>
      <c r="C12" s="192">
        <v>205.02968254069003</v>
      </c>
      <c r="D12" s="192">
        <v>193.33910687963001</v>
      </c>
      <c r="E12" s="192">
        <v>11.690575661060024</v>
      </c>
      <c r="F12" s="193">
        <v>94.298105759033248</v>
      </c>
    </row>
    <row r="13" spans="1:10" ht="11.65" customHeight="1" x14ac:dyDescent="0.2">
      <c r="A13" s="232"/>
      <c r="B13" s="191" t="s">
        <v>98</v>
      </c>
      <c r="C13" s="192">
        <v>8.3488861502800003</v>
      </c>
      <c r="D13" s="192">
        <v>8.2488861502800006</v>
      </c>
      <c r="E13" s="192">
        <v>9.9999999999999645E-2</v>
      </c>
      <c r="F13" s="193">
        <v>98.802235433565642</v>
      </c>
    </row>
    <row r="14" spans="1:10" ht="11.65" customHeight="1" x14ac:dyDescent="0.2">
      <c r="A14" s="232"/>
      <c r="B14" s="191" t="s">
        <v>99</v>
      </c>
      <c r="C14" s="192">
        <v>44.414015897100001</v>
      </c>
      <c r="D14" s="192">
        <v>41.398666986099997</v>
      </c>
      <c r="E14" s="192">
        <v>3.0153489110000038</v>
      </c>
      <c r="F14" s="193">
        <v>93.210816788137166</v>
      </c>
    </row>
    <row r="15" spans="1:10" ht="24" customHeight="1" x14ac:dyDescent="0.2">
      <c r="A15" s="200"/>
      <c r="B15" s="213" t="s">
        <v>100</v>
      </c>
      <c r="C15" s="198">
        <v>9.3783111811599991</v>
      </c>
      <c r="D15" s="198">
        <v>9.3585700261600007</v>
      </c>
      <c r="E15" s="198">
        <v>1.97411549999984E-2</v>
      </c>
      <c r="F15" s="199">
        <v>99.789502026338639</v>
      </c>
    </row>
    <row r="16" spans="1:10" s="24" customFormat="1" x14ac:dyDescent="0.2">
      <c r="A16" s="33" t="s">
        <v>101</v>
      </c>
      <c r="B16" s="103" t="s">
        <v>102</v>
      </c>
      <c r="C16" s="38">
        <v>151.93733363996</v>
      </c>
      <c r="D16" s="38">
        <v>151.93733363996</v>
      </c>
      <c r="E16" s="38">
        <v>0</v>
      </c>
      <c r="F16" s="39">
        <v>100</v>
      </c>
    </row>
    <row r="17" spans="1:6" ht="11.25" customHeight="1" x14ac:dyDescent="0.2">
      <c r="A17" s="202"/>
      <c r="B17" s="203" t="s">
        <v>103</v>
      </c>
      <c r="C17" s="38">
        <v>1.12567207251</v>
      </c>
      <c r="D17" s="38">
        <v>1.12567207251</v>
      </c>
      <c r="E17" s="38">
        <v>0</v>
      </c>
      <c r="F17" s="39">
        <v>100</v>
      </c>
    </row>
    <row r="18" spans="1:6" ht="11.25" hidden="1" customHeight="1" x14ac:dyDescent="0.2">
      <c r="A18" s="183"/>
      <c r="B18" s="204" t="s">
        <v>104</v>
      </c>
      <c r="C18" s="192">
        <v>0</v>
      </c>
      <c r="D18" s="233">
        <v>0</v>
      </c>
      <c r="E18" s="192">
        <v>0</v>
      </c>
      <c r="F18" s="193">
        <v>0</v>
      </c>
    </row>
    <row r="19" spans="1:6" ht="10.5" hidden="1" customHeight="1" x14ac:dyDescent="0.2">
      <c r="A19" s="183"/>
      <c r="B19" s="204" t="s">
        <v>105</v>
      </c>
      <c r="C19" s="192">
        <v>0</v>
      </c>
      <c r="D19" s="233">
        <v>0</v>
      </c>
      <c r="E19" s="192">
        <v>0</v>
      </c>
      <c r="F19" s="193">
        <v>0</v>
      </c>
    </row>
    <row r="20" spans="1:6" ht="12.95" customHeight="1" x14ac:dyDescent="0.2">
      <c r="A20" s="183"/>
      <c r="B20" s="204" t="s">
        <v>106</v>
      </c>
      <c r="C20" s="192">
        <v>1.12567207251</v>
      </c>
      <c r="D20" s="233">
        <v>1.12567207251</v>
      </c>
      <c r="E20" s="192">
        <v>0</v>
      </c>
      <c r="F20" s="193">
        <v>100</v>
      </c>
    </row>
    <row r="21" spans="1:6" ht="11.25" customHeight="1" x14ac:dyDescent="0.2">
      <c r="A21" s="202"/>
      <c r="B21" s="203" t="s">
        <v>107</v>
      </c>
      <c r="C21" s="38">
        <v>150.81166156744999</v>
      </c>
      <c r="D21" s="38">
        <v>150.81166156744999</v>
      </c>
      <c r="E21" s="38">
        <v>0</v>
      </c>
      <c r="F21" s="39">
        <v>100</v>
      </c>
    </row>
    <row r="22" spans="1:6" ht="11.25" customHeight="1" x14ac:dyDescent="0.2">
      <c r="A22" s="183"/>
      <c r="B22" s="204" t="s">
        <v>104</v>
      </c>
      <c r="C22" s="192">
        <v>84.209054617109985</v>
      </c>
      <c r="D22" s="233">
        <v>84.209054617109985</v>
      </c>
      <c r="E22" s="192">
        <v>0</v>
      </c>
      <c r="F22" s="193">
        <v>100</v>
      </c>
    </row>
    <row r="23" spans="1:6" ht="11.25" customHeight="1" x14ac:dyDescent="0.2">
      <c r="A23" s="183"/>
      <c r="B23" s="204" t="s">
        <v>105</v>
      </c>
      <c r="C23" s="192">
        <v>1.146366282E-2</v>
      </c>
      <c r="D23" s="233">
        <v>1.146366282E-2</v>
      </c>
      <c r="E23" s="192">
        <v>0</v>
      </c>
      <c r="F23" s="193">
        <v>100</v>
      </c>
    </row>
    <row r="24" spans="1:6" ht="11.25" customHeight="1" x14ac:dyDescent="0.2">
      <c r="A24" s="183"/>
      <c r="B24" s="204" t="s">
        <v>106</v>
      </c>
      <c r="C24" s="192">
        <v>51.785555389499997</v>
      </c>
      <c r="D24" s="233">
        <v>51.785555389499997</v>
      </c>
      <c r="E24" s="192">
        <v>0</v>
      </c>
      <c r="F24" s="193">
        <v>100</v>
      </c>
    </row>
    <row r="25" spans="1:6" ht="11.25" customHeight="1" x14ac:dyDescent="0.2">
      <c r="A25" s="183"/>
      <c r="B25" s="204" t="s">
        <v>582</v>
      </c>
      <c r="C25" s="192">
        <v>14.805587898020001</v>
      </c>
      <c r="D25" s="233">
        <v>14.805587898020001</v>
      </c>
      <c r="E25" s="192">
        <v>0</v>
      </c>
      <c r="F25" s="193">
        <v>100</v>
      </c>
    </row>
    <row r="26" spans="1:6" ht="11.25" customHeight="1" x14ac:dyDescent="0.2">
      <c r="A26" s="33" t="s">
        <v>109</v>
      </c>
      <c r="B26" s="103" t="s">
        <v>589</v>
      </c>
      <c r="C26" s="38">
        <v>15742.168713513411</v>
      </c>
      <c r="D26" s="38">
        <v>10019.884091739323</v>
      </c>
      <c r="E26" s="38">
        <v>5722.284621774088</v>
      </c>
      <c r="F26" s="39">
        <v>63.649960015598374</v>
      </c>
    </row>
    <row r="27" spans="1:6" ht="11.25" customHeight="1" x14ac:dyDescent="0.2">
      <c r="A27" s="32" t="s">
        <v>110</v>
      </c>
      <c r="B27" s="103" t="s">
        <v>111</v>
      </c>
      <c r="C27" s="38">
        <v>34903.078644879301</v>
      </c>
      <c r="D27" s="38">
        <v>26231.739081352745</v>
      </c>
      <c r="E27" s="38">
        <v>8671.3395635265533</v>
      </c>
      <c r="F27" s="39">
        <v>75.155946408759718</v>
      </c>
    </row>
    <row r="28" spans="1:6" ht="11.25" customHeight="1" x14ac:dyDescent="0.2">
      <c r="A28" s="33" t="s">
        <v>112</v>
      </c>
      <c r="B28" s="103" t="s">
        <v>113</v>
      </c>
      <c r="C28" s="38">
        <v>34751.141311239342</v>
      </c>
      <c r="D28" s="38">
        <v>26079.801747712787</v>
      </c>
      <c r="E28" s="38">
        <v>8671.3395635265533</v>
      </c>
      <c r="F28" s="39">
        <v>75.047324386085592</v>
      </c>
    </row>
    <row r="29" spans="1:6" ht="11.25" customHeight="1" x14ac:dyDescent="0.2">
      <c r="A29" s="30" t="s">
        <v>114</v>
      </c>
      <c r="B29" s="37"/>
      <c r="C29" s="22"/>
      <c r="D29" s="22"/>
      <c r="E29" s="22"/>
      <c r="F29" s="22"/>
    </row>
    <row r="30" spans="1:6" ht="12.95" customHeight="1" x14ac:dyDescent="0.2"/>
    <row r="31" spans="1:6" x14ac:dyDescent="0.2">
      <c r="A31" s="2"/>
      <c r="B31" s="76"/>
      <c r="D31" s="77"/>
      <c r="E31" s="77"/>
      <c r="F31" s="78"/>
    </row>
    <row r="32" spans="1:6" x14ac:dyDescent="0.2">
      <c r="B32" s="79"/>
      <c r="C32" s="146"/>
      <c r="D32" s="80"/>
      <c r="E32" s="80"/>
      <c r="F32" s="81"/>
    </row>
    <row r="33" spans="3:5" x14ac:dyDescent="0.2">
      <c r="C33" s="145"/>
    </row>
    <row r="34" spans="3:5" x14ac:dyDescent="0.2">
      <c r="C34" s="147"/>
    </row>
    <row r="35" spans="3:5" x14ac:dyDescent="0.2">
      <c r="C35" s="155"/>
      <c r="D35" s="156"/>
      <c r="E35" s="156"/>
    </row>
  </sheetData>
  <mergeCells count="8">
    <mergeCell ref="B5:B6"/>
    <mergeCell ref="C5:C6"/>
    <mergeCell ref="D5:D6"/>
    <mergeCell ref="E5:E6"/>
    <mergeCell ref="A1:F1"/>
    <mergeCell ref="A2:F2"/>
    <mergeCell ref="A3:F3"/>
    <mergeCell ref="A4:F4"/>
  </mergeCells>
  <pageMargins left="0.7" right="0.7" top="0.75" bottom="0.75" header="0.3" footer="0.3"/>
  <pageSetup orientation="portrait" r:id="rId1"/>
  <ignoredErrors>
    <ignoredError sqref="C7:D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BD63-6C78-4ED2-8EE7-65C675E03753}">
  <dimension ref="A1:F29"/>
  <sheetViews>
    <sheetView showGridLines="0" workbookViewId="0">
      <selection activeCell="H33" sqref="H33"/>
    </sheetView>
  </sheetViews>
  <sheetFormatPr baseColWidth="10" defaultRowHeight="15" x14ac:dyDescent="0.25"/>
  <cols>
    <col min="1" max="1" width="4" customWidth="1"/>
    <col min="2" max="2" width="31.140625" customWidth="1"/>
    <col min="3" max="3" width="13.28515625" customWidth="1"/>
    <col min="4" max="4" width="6.5703125" bestFit="1" customWidth="1"/>
    <col min="5" max="5" width="8.85546875" bestFit="1" customWidth="1"/>
    <col min="6" max="6" width="13.5703125" customWidth="1"/>
  </cols>
  <sheetData>
    <row r="1" spans="1:6" x14ac:dyDescent="0.25">
      <c r="A1" s="277" t="s">
        <v>1753</v>
      </c>
      <c r="B1" s="277"/>
      <c r="C1" s="277"/>
      <c r="D1" s="277"/>
      <c r="E1" s="277"/>
      <c r="F1" s="277"/>
    </row>
    <row r="2" spans="1:6" x14ac:dyDescent="0.25">
      <c r="A2" s="277" t="s">
        <v>1754</v>
      </c>
      <c r="B2" s="277"/>
      <c r="C2" s="277"/>
      <c r="D2" s="277"/>
      <c r="E2" s="277"/>
      <c r="F2" s="277"/>
    </row>
    <row r="3" spans="1:6" x14ac:dyDescent="0.25">
      <c r="A3" s="278" t="s">
        <v>1755</v>
      </c>
      <c r="B3" s="278"/>
      <c r="C3" s="278"/>
      <c r="D3" s="278"/>
      <c r="E3" s="278"/>
      <c r="F3" s="278"/>
    </row>
    <row r="4" spans="1:6" ht="11.25" customHeight="1" x14ac:dyDescent="0.25">
      <c r="A4" s="279"/>
      <c r="B4" s="279"/>
      <c r="C4" s="279"/>
      <c r="D4" s="279"/>
      <c r="E4" s="279"/>
      <c r="F4" s="279"/>
    </row>
    <row r="5" spans="1:6" ht="11.25" customHeight="1" x14ac:dyDescent="0.25">
      <c r="A5" s="183"/>
      <c r="B5" s="276" t="s">
        <v>72</v>
      </c>
      <c r="C5" s="275" t="s">
        <v>1756</v>
      </c>
      <c r="D5" s="274" t="s">
        <v>1</v>
      </c>
      <c r="E5" s="273" t="s">
        <v>1757</v>
      </c>
      <c r="F5" s="184" t="s">
        <v>148</v>
      </c>
    </row>
    <row r="6" spans="1:6" ht="11.25" customHeight="1" x14ac:dyDescent="0.25">
      <c r="A6" s="183"/>
      <c r="B6" s="276"/>
      <c r="C6" s="275" t="s">
        <v>1758</v>
      </c>
      <c r="D6" s="274"/>
      <c r="E6" s="273"/>
      <c r="F6" s="184" t="s">
        <v>1759</v>
      </c>
    </row>
    <row r="7" spans="1:6" ht="15.75" thickBot="1" x14ac:dyDescent="0.3">
      <c r="A7" s="185"/>
      <c r="B7" s="186"/>
      <c r="C7" s="187" t="s">
        <v>83</v>
      </c>
      <c r="D7" s="187" t="s">
        <v>84</v>
      </c>
      <c r="E7" s="188" t="s">
        <v>150</v>
      </c>
      <c r="F7" s="189" t="s">
        <v>151</v>
      </c>
    </row>
    <row r="8" spans="1:6" x14ac:dyDescent="0.25">
      <c r="A8" s="190" t="s">
        <v>93</v>
      </c>
      <c r="B8" s="103" t="s">
        <v>94</v>
      </c>
      <c r="C8" s="38">
        <v>18600.560538415008</v>
      </c>
      <c r="D8" s="38">
        <v>15653.710094319944</v>
      </c>
      <c r="E8" s="38">
        <v>2946.8504440950637</v>
      </c>
      <c r="F8" s="39">
        <v>84.157195488764714</v>
      </c>
    </row>
    <row r="9" spans="1:6" x14ac:dyDescent="0.25">
      <c r="A9" s="183"/>
      <c r="B9" s="191" t="s">
        <v>95</v>
      </c>
      <c r="C9" s="192">
        <v>442.52185401797004</v>
      </c>
      <c r="D9" s="192">
        <v>440.80360988497006</v>
      </c>
      <c r="E9" s="192">
        <v>1.7182441329999847</v>
      </c>
      <c r="F9" s="193">
        <v>99.611715417577955</v>
      </c>
    </row>
    <row r="10" spans="1:6" x14ac:dyDescent="0.25">
      <c r="A10" s="183"/>
      <c r="B10" s="191" t="s">
        <v>401</v>
      </c>
      <c r="C10" s="192">
        <v>2549.2758846915008</v>
      </c>
      <c r="D10" s="192">
        <v>2510.8767078249707</v>
      </c>
      <c r="E10" s="192">
        <v>38.39917686653007</v>
      </c>
      <c r="F10" s="193">
        <v>98.493722193932854</v>
      </c>
    </row>
    <row r="11" spans="1:6" x14ac:dyDescent="0.25">
      <c r="A11" s="183"/>
      <c r="B11" s="191" t="s">
        <v>96</v>
      </c>
      <c r="C11" s="192">
        <v>15455.521904402507</v>
      </c>
      <c r="D11" s="192">
        <v>12563.514510024032</v>
      </c>
      <c r="E11" s="192">
        <v>2892.0073943784755</v>
      </c>
      <c r="F11" s="193">
        <v>81.288193227854137</v>
      </c>
    </row>
    <row r="12" spans="1:6" x14ac:dyDescent="0.25">
      <c r="A12" s="197"/>
      <c r="B12" s="191" t="s">
        <v>97</v>
      </c>
      <c r="C12" s="192">
        <v>97.372738034989993</v>
      </c>
      <c r="D12" s="192">
        <v>85.682162373929998</v>
      </c>
      <c r="E12" s="192">
        <v>11.690575661059995</v>
      </c>
      <c r="F12" s="193">
        <v>87.993995139728852</v>
      </c>
    </row>
    <row r="13" spans="1:6" x14ac:dyDescent="0.25">
      <c r="A13" s="197"/>
      <c r="B13" s="191" t="s">
        <v>98</v>
      </c>
      <c r="C13" s="198">
        <v>4.0283646500699994</v>
      </c>
      <c r="D13" s="198">
        <v>4.0283646500699994</v>
      </c>
      <c r="E13" s="192">
        <v>0</v>
      </c>
      <c r="F13" s="199">
        <v>100</v>
      </c>
    </row>
    <row r="14" spans="1:6" x14ac:dyDescent="0.25">
      <c r="A14" s="197"/>
      <c r="B14" s="191" t="s">
        <v>99</v>
      </c>
      <c r="C14" s="198">
        <v>42.80894424681</v>
      </c>
      <c r="D14" s="198">
        <v>39.793632345809996</v>
      </c>
      <c r="E14" s="192">
        <v>3.015311901000004</v>
      </c>
      <c r="F14" s="199">
        <v>92.956350701816959</v>
      </c>
    </row>
    <row r="15" spans="1:6" ht="20.25" customHeight="1" x14ac:dyDescent="0.25">
      <c r="A15" s="200"/>
      <c r="B15" s="201" t="s">
        <v>100</v>
      </c>
      <c r="C15" s="198">
        <v>9.0308483711599994</v>
      </c>
      <c r="D15" s="198">
        <v>9.0111072161599992</v>
      </c>
      <c r="E15" s="198">
        <v>1.9741155000000177E-2</v>
      </c>
      <c r="F15" s="199">
        <v>99.781403095383112</v>
      </c>
    </row>
    <row r="16" spans="1:6" x14ac:dyDescent="0.25">
      <c r="A16" s="33" t="s">
        <v>101</v>
      </c>
      <c r="B16" s="103" t="s">
        <v>102</v>
      </c>
      <c r="C16" s="38">
        <v>145.20083541194001</v>
      </c>
      <c r="D16" s="38">
        <v>145.20083541194001</v>
      </c>
      <c r="E16" s="38">
        <v>0</v>
      </c>
      <c r="F16" s="39">
        <v>100</v>
      </c>
    </row>
    <row r="17" spans="1:6" x14ac:dyDescent="0.25">
      <c r="A17" s="202"/>
      <c r="B17" s="203" t="s">
        <v>103</v>
      </c>
      <c r="C17" s="38">
        <v>1.12567207251</v>
      </c>
      <c r="D17" s="38">
        <v>1.12567207251</v>
      </c>
      <c r="E17" s="38">
        <v>0</v>
      </c>
      <c r="F17" s="39">
        <v>100</v>
      </c>
    </row>
    <row r="18" spans="1:6" hidden="1" x14ac:dyDescent="0.25">
      <c r="A18" s="183"/>
      <c r="B18" s="204" t="s">
        <v>104</v>
      </c>
      <c r="C18" s="192">
        <v>0</v>
      </c>
      <c r="D18" s="192">
        <v>0</v>
      </c>
      <c r="E18" s="192">
        <v>0</v>
      </c>
      <c r="F18" s="193">
        <v>0</v>
      </c>
    </row>
    <row r="19" spans="1:6" hidden="1" x14ac:dyDescent="0.25">
      <c r="A19" s="194"/>
      <c r="B19" s="205" t="s">
        <v>105</v>
      </c>
      <c r="C19" s="195">
        <v>0</v>
      </c>
      <c r="D19" s="195">
        <v>0</v>
      </c>
      <c r="E19" s="195">
        <v>0</v>
      </c>
      <c r="F19" s="196">
        <v>0</v>
      </c>
    </row>
    <row r="20" spans="1:6" x14ac:dyDescent="0.25">
      <c r="A20" s="183"/>
      <c r="B20" s="204" t="s">
        <v>106</v>
      </c>
      <c r="C20" s="192">
        <v>1.12567207251</v>
      </c>
      <c r="D20" s="192">
        <v>1.12567207251</v>
      </c>
      <c r="E20" s="192">
        <v>0</v>
      </c>
      <c r="F20" s="193">
        <v>100</v>
      </c>
    </row>
    <row r="21" spans="1:6" x14ac:dyDescent="0.25">
      <c r="A21" s="202"/>
      <c r="B21" s="203" t="s">
        <v>107</v>
      </c>
      <c r="C21" s="38">
        <v>144.07516333942999</v>
      </c>
      <c r="D21" s="38">
        <v>144.07516333942999</v>
      </c>
      <c r="E21" s="38">
        <v>0</v>
      </c>
      <c r="F21" s="39">
        <v>100</v>
      </c>
    </row>
    <row r="22" spans="1:6" x14ac:dyDescent="0.25">
      <c r="A22" s="183"/>
      <c r="B22" s="204" t="s">
        <v>104</v>
      </c>
      <c r="C22" s="192">
        <v>84.209054617109985</v>
      </c>
      <c r="D22" s="192">
        <v>84.209054617109985</v>
      </c>
      <c r="E22" s="192">
        <v>0</v>
      </c>
      <c r="F22" s="193">
        <v>100</v>
      </c>
    </row>
    <row r="23" spans="1:6" x14ac:dyDescent="0.25">
      <c r="A23" s="183"/>
      <c r="B23" s="204" t="s">
        <v>105</v>
      </c>
      <c r="C23" s="192">
        <v>1.146366282E-2</v>
      </c>
      <c r="D23" s="192">
        <v>1.146366282E-2</v>
      </c>
      <c r="E23" s="192">
        <v>0</v>
      </c>
      <c r="F23" s="193">
        <v>100</v>
      </c>
    </row>
    <row r="24" spans="1:6" x14ac:dyDescent="0.25">
      <c r="A24" s="183"/>
      <c r="B24" s="204" t="s">
        <v>106</v>
      </c>
      <c r="C24" s="192">
        <v>51.785555389499997</v>
      </c>
      <c r="D24" s="192">
        <v>51.785555389499997</v>
      </c>
      <c r="E24" s="192">
        <v>0</v>
      </c>
      <c r="F24" s="193">
        <v>100</v>
      </c>
    </row>
    <row r="25" spans="1:6" x14ac:dyDescent="0.25">
      <c r="A25" s="234"/>
      <c r="B25" s="204" t="s">
        <v>582</v>
      </c>
      <c r="C25" s="192">
        <v>8.0690896700000003</v>
      </c>
      <c r="D25" s="192">
        <v>8.0690896700000003</v>
      </c>
      <c r="E25" s="192">
        <v>0</v>
      </c>
      <c r="F25" s="193">
        <v>100</v>
      </c>
    </row>
    <row r="26" spans="1:6" x14ac:dyDescent="0.25">
      <c r="A26" s="33" t="s">
        <v>109</v>
      </c>
      <c r="B26" s="103" t="s">
        <v>589</v>
      </c>
      <c r="C26" s="38">
        <v>15120.666046672519</v>
      </c>
      <c r="D26" s="38">
        <v>9398.4319385044291</v>
      </c>
      <c r="E26" s="38">
        <v>5722.2341081680897</v>
      </c>
      <c r="F26" s="39">
        <v>62.156203367593491</v>
      </c>
    </row>
    <row r="27" spans="1:6" x14ac:dyDescent="0.25">
      <c r="A27" s="32" t="s">
        <v>110</v>
      </c>
      <c r="B27" s="102" t="s">
        <v>111</v>
      </c>
      <c r="C27" s="44">
        <v>33866.427420499465</v>
      </c>
      <c r="D27" s="44">
        <v>25197.342868236316</v>
      </c>
      <c r="E27" s="44">
        <v>8669.0845522631498</v>
      </c>
      <c r="F27" s="47">
        <v>74.402128560464206</v>
      </c>
    </row>
    <row r="28" spans="1:6" x14ac:dyDescent="0.25">
      <c r="A28" s="33" t="s">
        <v>112</v>
      </c>
      <c r="B28" s="103" t="s">
        <v>113</v>
      </c>
      <c r="C28" s="38">
        <v>33721.226585087526</v>
      </c>
      <c r="D28" s="38">
        <v>25052.142032824373</v>
      </c>
      <c r="E28" s="38">
        <v>8669.0845522631535</v>
      </c>
      <c r="F28" s="48">
        <v>74.291906225923384</v>
      </c>
    </row>
    <row r="29" spans="1:6" x14ac:dyDescent="0.25">
      <c r="A29" s="27" t="s">
        <v>1760</v>
      </c>
      <c r="B29" s="206"/>
      <c r="C29" s="207"/>
      <c r="D29" s="207"/>
      <c r="E29" s="207"/>
      <c r="F29" s="207"/>
    </row>
  </sheetData>
  <mergeCells count="8">
    <mergeCell ref="E5:E6"/>
    <mergeCell ref="D5:D6"/>
    <mergeCell ref="C5:C6"/>
    <mergeCell ref="B5:B6"/>
    <mergeCell ref="A1:F1"/>
    <mergeCell ref="A2:F2"/>
    <mergeCell ref="A3:F3"/>
    <mergeCell ref="A4:F4"/>
  </mergeCells>
  <pageMargins left="0.7" right="0.7" top="0.75" bottom="0.75" header="0.3" footer="0.3"/>
  <ignoredErrors>
    <ignoredError sqref="C7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Cuadro No. 1</vt:lpstr>
      <vt:lpstr>Cuadro No. 2</vt:lpstr>
      <vt:lpstr>Cuadro No. 3</vt:lpstr>
      <vt:lpstr>Cuadro No. 4</vt:lpstr>
      <vt:lpstr>Cuadro No. 5</vt:lpstr>
      <vt:lpstr>Cuadro No. 6</vt:lpstr>
      <vt:lpstr>Cuadro No. 7</vt:lpstr>
      <vt:lpstr>Cuadro No. 8</vt:lpstr>
      <vt:lpstr>Cuadro No. 9</vt:lpstr>
      <vt:lpstr>Cuadro No.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Hector.Gomez@minhacienda.gov.co</dc:creator>
  <cp:lastModifiedBy>Adriana Isabel Hernandez Gil</cp:lastModifiedBy>
  <dcterms:created xsi:type="dcterms:W3CDTF">2015-06-05T18:19:34Z</dcterms:created>
  <dcterms:modified xsi:type="dcterms:W3CDTF">2025-01-30T15:45:15Z</dcterms:modified>
</cp:coreProperties>
</file>